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194\AC\Temp\"/>
    </mc:Choice>
  </mc:AlternateContent>
  <xr:revisionPtr revIDLastSave="0" documentId="8_{3490A096-A034-C140-86BD-E250D354F157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งบทดลอง ก.ย.65" sheetId="1" r:id="rId1"/>
    <sheet name="งบทดลอง ก.ย.66" sheetId="8" r:id="rId2"/>
    <sheet name="ข้อ4รายละเอียดบัญชีสำคัญ66" sheetId="9" r:id="rId3"/>
    <sheet name="งบเทียบยอด ก.ย.66" sheetId="10" r:id="rId4"/>
  </sheets>
  <externalReferences>
    <externalReference r:id="rId5"/>
    <externalReference r:id="rId6"/>
    <externalReference r:id="rId7"/>
    <externalReference r:id="rId8"/>
  </externalReferences>
  <definedNames>
    <definedName name="JR_PAGE_ANCHOR_0_1" localSheetId="2">[1]RPT013!#REF!</definedName>
    <definedName name="JR_PAGE_ANCHOR_0_1" localSheetId="3">'[2]RPT013 ส.ค.65'!#REF!</definedName>
    <definedName name="JR_PAGE_ANCHOR_0_1">[1]RPT013!#REF!</definedName>
    <definedName name="List2" localSheetId="3">'[3]AC-Type'!$A$2:$A$3</definedName>
    <definedName name="List2">'[4]AC-Type'!$A$2:$A$3</definedName>
    <definedName name="_xlnm.Print_Area" localSheetId="2">ข้อ4รายละเอียดบัญชีสำคัญ66!$A$1:$E$32</definedName>
    <definedName name="_xlnm.Print_Area" localSheetId="3">'งบเทียบยอด ก.ย.66'!$A$1:$J$34</definedName>
    <definedName name="_xlnm.Print_Titles" localSheetId="0">'งบทดลอง ก.ย.65'!$1:$4</definedName>
    <definedName name="test" localSheetId="3">#REF!</definedName>
    <definedName name="test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จ้างเหมาบริการ๙ราย" localSheetId="3">#REF!</definedName>
    <definedName name="จ้างเหมาบริการ๙ราย">#REF!</definedName>
    <definedName name="ตอบกตน.ใหม่">#REF!</definedName>
    <definedName name="รอบ2" localSheetId="3">#REF!</definedName>
    <definedName name="รอบ2">#REF!</definedName>
    <definedName name="เร่งรัด" localSheetId="3">#REF!</definedName>
    <definedName name="เร่งรัด">#REF!</definedName>
    <definedName name="เร่งรัด29มค.61กคง." localSheetId="3">#REF!</definedName>
    <definedName name="เร่งรัด29มค.61กคง.">#REF!</definedName>
    <definedName name="ใหม่" localSheetId="3">#REF!</definedName>
    <definedName name="ใหม่">#REF!</definedName>
    <definedName name="อะรัยกัน" localSheetId="3">#REF!</definedName>
    <definedName name="อะรัยกัน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I26" i="10"/>
  <c r="I22" i="10"/>
  <c r="I34" i="10"/>
  <c r="I12" i="10"/>
  <c r="E22" i="9"/>
</calcChain>
</file>

<file path=xl/sharedStrings.xml><?xml version="1.0" encoding="utf-8"?>
<sst xmlns="http://schemas.openxmlformats.org/spreadsheetml/2006/main" count="678" uniqueCount="411">
  <si>
    <t/>
  </si>
  <si>
    <t>Program Name : NGL_TB_PMT</t>
  </si>
  <si>
    <t>รหัสหน่วยงาน : 07009 กรมวิชาการเกษตร</t>
  </si>
  <si>
    <t>UserName : A07009000411001</t>
  </si>
  <si>
    <t>รหัสหน่วยเบิกจ่าย : 0700900041 สำนักวิจัยและพัฒนาการเกษตร เขตที่ 1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</si>
  <si>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</si>
  <si>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</si>
  <si>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</si>
  <si>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</si>
  <si>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</si>
  <si>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</si>
  <si>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</si>
  <si>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</si>
  <si>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</si>
  <si>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</si>
  <si>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</si>
  <si>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</si>
  <si>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</si>
  <si>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</si>
  <si>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</si>
  <si>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</si>
  <si>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</si>
  <si>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</si>
  <si>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</si>
  <si>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</si>
  <si>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</si>
  <si>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</si>
  <si>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</si>
  <si>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</si>
  <si>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</si>
  <si>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</si>
  <si>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</si>
  <si>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</si>
  <si>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</si>
  <si>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</si>
  <si>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</si>
  <si>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</si>
  <si>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</si>
  <si>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</si>
  <si>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</si>
  <si>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</si>
  <si>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</si>
  <si>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</si>
  <si>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</si>
  <si>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</si>
  <si>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</si>
  <si>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</si>
  <si>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</si>
  <si>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</si>
  <si>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</si>
  <si>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</si>
  <si>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</si>
  <si>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</si>
  <si>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</si>
  <si>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</si>
  <si>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</si>
  <si>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</si>
  <si>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</si>
  <si>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</si>
  <si>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</si>
  <si>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</si>
  <si>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</si>
  <si>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</si>
  <si>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</si>
  <si>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</si>
  <si>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</si>
  <si>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</si>
  <si>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</si>
  <si>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</si>
  <si>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1206060101</t>
  </si>
  <si>
    <t>ครุภัณฑ์โรงงาน</t>
  </si>
  <si>
    <t>1206060103</t>
  </si>
  <si>
    <t>คสส ครุภัณฑ์โรงงาน</t>
  </si>
  <si>
    <t>1206090101</t>
  </si>
  <si>
    <t>ครุภัณฑ์วิทย์ฯ</t>
  </si>
  <si>
    <t>1206090102</t>
  </si>
  <si>
    <t>พักครุภัณฑ์วิทย์ฯ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</si>
  <si>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</si>
  <si>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</si>
  <si>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</si>
  <si>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</si>
  <si>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</si>
  <si>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</si>
  <si>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</si>
  <si>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</si>
  <si>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</si>
  <si>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</si>
  <si>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1211010101</t>
  </si>
  <si>
    <t>งานระหว่างก่อสร้าง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</si>
  <si>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</si>
  <si>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</si>
  <si>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</si>
  <si>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</si>
  <si>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</si>
  <si>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</si>
  <si>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</si>
  <si>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</si>
  <si>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</si>
  <si>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</si>
  <si>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</si>
  <si>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</si>
  <si>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</si>
  <si>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</si>
  <si>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2111020199</t>
  </si>
  <si>
    <t>เงินรับฝากอื่น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</si>
  <si>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</si>
  <si>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</si>
  <si>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</si>
  <si>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</si>
  <si>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</si>
  <si>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</si>
  <si>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</si>
  <si>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</si>
  <si>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</si>
  <si>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</si>
  <si>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</si>
  <si>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</si>
  <si>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</si>
  <si>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</si>
  <si>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4201010199</t>
  </si>
  <si>
    <t>ร/ดอนุญาตอื่น</t>
  </si>
  <si>
    <t>4201020103</t>
  </si>
  <si>
    <t>ร/ดค่าปรับคดี</t>
  </si>
  <si>
    <t>4201020199</t>
  </si>
  <si>
    <t>ร/ดค่าปรับอื่น</t>
  </si>
  <si>
    <t>4202010107</t>
  </si>
  <si>
    <t>ร/ดธรรมเนียมปุ๋ย</t>
  </si>
  <si>
    <t>4202010199</t>
  </si>
  <si>
    <t>ร/ดค่าธรรมเนียมอื่น</t>
  </si>
  <si>
    <t>4202030109</t>
  </si>
  <si>
    <t>ร/ดขายพืชพันธุ์สัตว์</t>
  </si>
  <si>
    <t>4203010101</t>
  </si>
  <si>
    <t>ร/ด ดบ.เงินฝาก</t>
  </si>
  <si>
    <t>4205010110</t>
  </si>
  <si>
    <t>รายรับจากขายครุภัณฑ์</t>
  </si>
  <si>
    <t>4206010102</t>
  </si>
  <si>
    <t>ร/ดเหลือจ่าย</t>
  </si>
  <si>
    <t>4301010102</t>
  </si>
  <si>
    <t>ร/ดขายสินค้า-ภายนอก</t>
  </si>
  <si>
    <t>4301020102</t>
  </si>
  <si>
    <t>รายได้บริการ-ภายนอก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</si>
  <si>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</si>
  <si>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</si>
  <si>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</si>
  <si>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</si>
  <si>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</si>
  <si>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</si>
  <si>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</si>
  <si>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</si>
  <si>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</si>
  <si>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</si>
  <si>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</si>
  <si>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</si>
  <si>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</si>
  <si>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</si>
  <si>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</si>
  <si>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</si>
  <si>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</si>
  <si>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</si>
  <si>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</si>
  <si>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</si>
  <si>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</si>
  <si>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</si>
  <si>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</si>
  <si>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</si>
  <si>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</si>
  <si>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</si>
  <si>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</si>
  <si>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</si>
  <si>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</si>
  <si>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</si>
  <si>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</si>
  <si>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</si>
  <si>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5101030206</t>
  </si>
  <si>
    <t>ค่ารักษา-ใน-รพ.รัฐ</t>
  </si>
  <si>
    <t>5101040111</t>
  </si>
  <si>
    <t>เงินช่วยพิเศษ-บ/นตาย</t>
  </si>
  <si>
    <t>5101040202</t>
  </si>
  <si>
    <t>5101040204</t>
  </si>
  <si>
    <t>ค่ารักษาบำนาญนอก-รัฐ</t>
  </si>
  <si>
    <t>5101040205</t>
  </si>
  <si>
    <t>ค่ารักษาบำนาญ-ใน-รัฐ</t>
  </si>
  <si>
    <t>5102010199</t>
  </si>
  <si>
    <t>คชจ.อบรมในประเทศ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</si>
  <si>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</si>
  <si>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</si>
  <si>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</si>
  <si>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</si>
  <si>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</si>
  <si>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</si>
  <si>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</si>
  <si>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</si>
  <si>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</si>
  <si>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</si>
  <si>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</si>
  <si>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</si>
  <si>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</si>
  <si>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</si>
  <si>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</si>
  <si>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</si>
  <si>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</si>
  <si>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</si>
  <si>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</si>
  <si>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</si>
  <si>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</si>
  <si>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</si>
  <si>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</si>
  <si>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</si>
  <si>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5104030206</t>
  </si>
  <si>
    <t>จัดหาส/ทต่ำกว่าเกณฑ์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</si>
  <si>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</si>
  <si>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</si>
  <si>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</si>
  <si>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</si>
  <si>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</si>
  <si>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</si>
  <si>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5104030219</t>
  </si>
  <si>
    <t>ค่าประชาสัมพันธ์</t>
  </si>
  <si>
    <t>5104030299</t>
  </si>
  <si>
    <t>ค่าใช้สอยอื่น ๆ</t>
  </si>
  <si>
    <t>5104040102</t>
  </si>
  <si>
    <t>ค่าตอบแทนการปฏิบัติ</t>
  </si>
  <si>
    <t>5105010101</t>
  </si>
  <si>
    <t>ค่าเสื่อม-อาคาร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</si>
  <si>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</si>
  <si>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</si>
  <si>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</si>
  <si>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</si>
  <si>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</si>
  <si>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</si>
  <si>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</si>
  <si>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</si>
  <si>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</si>
  <si>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</si>
  <si>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</si>
  <si>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</si>
  <si>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</si>
  <si>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</si>
  <si>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</si>
  <si>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</si>
  <si>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5105010119</t>
  </si>
  <si>
    <t>ค่าเสื่อม-ค.โรงงาน</t>
  </si>
  <si>
    <t>5105010125</t>
  </si>
  <si>
    <t>ค่าเสื่อม-ค.วิทย์ฯ</t>
  </si>
  <si>
    <t>5105010127</t>
  </si>
  <si>
    <t>ค่าเสื่อม-ค.คอมฯ</t>
  </si>
  <si>
    <t>5105010131</t>
  </si>
  <si>
    <t>ค่าเสื่อม-ค.ครัว</t>
  </si>
  <si>
    <t>5203010113</t>
  </si>
  <si>
    <t>จำหน่ายครุภัณฑ์ไฟฟ้า</t>
  </si>
  <si>
    <t>5203010114</t>
  </si>
  <si>
    <t>จำหน่ายครุภัณฑ์โฆษณา</t>
  </si>
  <si>
    <t>5203010119</t>
  </si>
  <si>
    <t>จำหน่ายครุภัณฑ์วิทย์</t>
  </si>
  <si>
    <t>5203010120</t>
  </si>
  <si>
    <t>จำหน่ายคอมฯ</t>
  </si>
  <si>
    <t>5203010122</t>
  </si>
  <si>
    <t>จำหน่ายครุภัณฑ์ครัว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</si>
  <si>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</si>
  <si>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</si>
  <si>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</si>
  <si>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</si>
  <si>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</si>
  <si>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</si>
  <si>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</si>
  <si>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</si>
  <si>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</si>
  <si>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</si>
  <si>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</si>
  <si>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</si>
  <si>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0700900041</t>
  </si>
  <si>
    <t>รายงานงบทดลองหน่วยเบิกจ่ายรายเดือน ประจำงวด 12 ถึง 12 ปี 2565</t>
  </si>
  <si>
    <r>
      <t>เรื่องที่</t>
    </r>
    <r>
      <rPr>
        <b/>
        <sz val="18"/>
        <color indexed="10"/>
        <rFont val="TH SarabunPSK"/>
        <family val="2"/>
      </rPr>
      <t xml:space="preserve"> 2.2</t>
    </r>
    <r>
      <rPr>
        <b/>
        <sz val="18"/>
        <color indexed="8"/>
        <rFont val="TH SarabunPSK"/>
        <family val="2"/>
      </rPr>
      <t xml:space="preserve"> การแสดงรายละเอียดประกอบรายการบัญชีที่สำคัญของงบทดลองประจำเดือนกันยายน 2563</t>
    </r>
  </si>
  <si>
    <t>ข้อ4  กษ 0903/ว 339  ลว.18ก.ย.63</t>
  </si>
  <si>
    <t>รายละเอียดประกอบรายการบัญชีที่สำคัญของงบทดลอง</t>
  </si>
  <si>
    <t>ชื่อหน่วยงาน กรมวิชาการเกษตร</t>
  </si>
  <si>
    <t>ชื่อหน่วยเบิกจ่าย    สำนักวิจัยและพัฒนาการเกษตรเขตที่ 1 จ.เชียงใหม่</t>
  </si>
  <si>
    <t>(หน่วย : บาท)</t>
  </si>
  <si>
    <t>1. บัญชีเงินสดในมือ</t>
  </si>
  <si>
    <t>ยอดคงเหลือของบัญชี ณ 30 กันยายน 2563 ในระบบ GFMIS</t>
  </si>
  <si>
    <t>2. บัญชีเงินฝากธนาคาร</t>
  </si>
  <si>
    <t xml:space="preserve"> - บัญชีเงินฝากธนาคารเพื่อนำส่งคลัง (1101020601)</t>
  </si>
  <si>
    <t>ธนาคารกรุงไทย  สาขา....ถ.ห้วยแก้ว.....</t>
  </si>
  <si>
    <t>- บัญชีเงินฝากธนาคาร (เงินงบประมาณ) (1101020603)</t>
  </si>
  <si>
    <t>- บัญชีเงินฝากธนาคาร (เงินนอกงบประมาณ) (1101020604)</t>
  </si>
  <si>
    <t>- บัญชีเงินฝากไม่มีรายตัว  (1101030199)</t>
  </si>
  <si>
    <t>3. บัญชีเงินฝากคลัง</t>
  </si>
  <si>
    <t>ประกอบด้วยรายละเอียด ดังนี้</t>
  </si>
  <si>
    <t xml:space="preserve">- เงินรับฝากอื่น </t>
  </si>
  <si>
    <t xml:space="preserve">- เงินประกันอื่น </t>
  </si>
  <si>
    <t>- เงินฝากค่าธรรมเนียมการสอบแข่งขัน</t>
  </si>
  <si>
    <t>- บัญชีเงินฝากเงินช่วยเหลือจากต่างประเทศ</t>
  </si>
  <si>
    <t>งบเทียบยอดเงินฝากคลัง</t>
  </si>
  <si>
    <t>สำนักวิจัยและพัฒนาการเกษตร เขตที่ 1 เชียงใหม่  รหัสหน่วยเบิกจ่าย 0700900041</t>
  </si>
  <si>
    <t>บาท</t>
  </si>
  <si>
    <t>ยอดคงเหลือตามรายงานงบทดลอง</t>
  </si>
  <si>
    <t>บวก</t>
  </si>
  <si>
    <t>รายการที่ไม่ปรับเพิ่มเงินฝากคลัง (ถ้ามี)</t>
  </si>
  <si>
    <t>การนำเงินส่งคลัง (ประเภทเอกสาร RX)</t>
  </si>
  <si>
    <t>การกลับรายการไม่สมบูรณ์ (ประเภทเอกสาร JZ)</t>
  </si>
  <si>
    <t>หัก</t>
  </si>
  <si>
    <t>รายการที่ไม่ปรับลดเงินฝากคลัง (ถ้ามี)</t>
  </si>
  <si>
    <t>การขอเบิกเงิน (ประเภทเอกสาร JO)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</si>
  <si>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</si>
  <si>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</si>
  <si>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>อุษณีย์  มหาวงค์</t>
  </si>
  <si>
    <t>เจ้าพนักงานการเงินและบัญชีชำนาญงาน</t>
  </si>
  <si>
    <t>ผู้จัดทำ</t>
  </si>
  <si>
    <t>หมายเหตุ</t>
  </si>
  <si>
    <t>การพิสูจน์ยอด แยกเป็นบัญชีเงินฝาก</t>
  </si>
  <si>
    <t>10658 เงินฝากเงินสินบนรางวัลของสำนักวิจัยและพัฒนาการเกษตรเขตที่ 1</t>
  </si>
  <si>
    <t>10936 เงินฝากเงินรายได้จากการดำเนินงานวิจัยด้านการเกษตร</t>
  </si>
  <si>
    <t>10950 เงินฝากค่าใช้จ่ายในการดำเนินโครงการท่องเที่ยว</t>
  </si>
  <si>
    <t>รวม=GL2111020199 เงินรับฝากอื่น</t>
  </si>
  <si>
    <t>10599 บัญชีเงินประกันสัญญาเงินประกันผลงานเงินประกันอื่น</t>
  </si>
  <si>
    <t>10799 เงินฝากต่าง ๆ สถานีทดลองเกษตรหลวงขุนวาง</t>
  </si>
  <si>
    <t>10918 เงินฝากต่าง ๆ ของสำนักงิจัยและพัฒนาการเกษตร เขตที่ 1</t>
  </si>
  <si>
    <t>รวม=GL2112010199 เงินประกันอื่น</t>
  </si>
  <si>
    <t>บัญชีเงินฝากคลังที่ไม่ใช้ GL2111020199เงินรับฝากอื่น และGL2112010199เงินประกันอื่น ในการรับ-เบิกจ่าย  </t>
  </si>
  <si>
    <t>10788 เงินฝากค่าธรรมเนียมการสอบแข่งขัน</t>
  </si>
  <si>
    <t>10789 บัญชีเงินทุนวิจัย(สวพ.1)</t>
  </si>
  <si>
    <t>10797 บัญชีเงินฝากเงินช่วยเหลือจากต่างประเทศ</t>
  </si>
  <si>
    <t>10822 บัญชีเงินรายได้จากค่าตรวจสอบศัตรูพืช</t>
  </si>
  <si>
    <t>10922 เงินฝากค่าป่วยการของด่านตรวจพืช</t>
  </si>
  <si>
    <t>- บัญชีเงินทุนวิจัย(สวพ.1)</t>
  </si>
  <si>
    <t>- บัญชีเงินรายได้จากค่าตรวจสอบศัตรูพืช</t>
  </si>
  <si>
    <t>วัตถุประสงค์ในการฝากเพื่อ....(ระบุวัตถุประสงค์)... ประกอบบัญชีเงินฝาก</t>
  </si>
  <si>
    <t>ธนาคาร...................... สาขา ....................</t>
  </si>
  <si>
    <t>รายงานงบทดลองหน่วยเบิกจ่ายรายเดือน</t>
  </si>
  <si>
    <t>ประจำงวด 12 ถึง 12 ปี 2566</t>
  </si>
  <si>
    <t>1101030199</t>
  </si>
  <si>
    <t>เงินฝากไม่มีรายตัว</t>
  </si>
  <si>
    <t>1105010105</t>
  </si>
  <si>
    <t>วัสดุคงคลัง</t>
  </si>
  <si>
    <t>1205010102</t>
  </si>
  <si>
    <t>พักอาคารพักอาศัย</t>
  </si>
  <si>
    <t>1205020102</t>
  </si>
  <si>
    <t>พักอาคารสำนักงาน</t>
  </si>
  <si>
    <t>1205030102</t>
  </si>
  <si>
    <t>พักอาคารเพื่อป/ยอื่น</t>
  </si>
  <si>
    <t>1205040102</t>
  </si>
  <si>
    <t>พักสิ่งปลูกสร้าง</t>
  </si>
  <si>
    <t>1206010102</t>
  </si>
  <si>
    <t>พักครุภัณฑ์สำนักงาน</t>
  </si>
  <si>
    <t>1206020102</t>
  </si>
  <si>
    <t>พักครุภัณฑ์ยานพาหนะ</t>
  </si>
  <si>
    <t>1206050102</t>
  </si>
  <si>
    <t>พักครุภัณฑ์การเกษตร</t>
  </si>
  <si>
    <t>1206060102</t>
  </si>
  <si>
    <t>พักครุภัณฑ์โรงงาน</t>
  </si>
  <si>
    <t>1206080101</t>
  </si>
  <si>
    <t>ครุภัณฑ์สำรวจ</t>
  </si>
  <si>
    <t>1206080102</t>
  </si>
  <si>
    <t>พักครุภัณฑ์สำรวจ</t>
  </si>
  <si>
    <t>1206080103</t>
  </si>
  <si>
    <t>คสส ครุภัณฑ์สำรวจ</t>
  </si>
  <si>
    <t>1206120102</t>
  </si>
  <si>
    <t>พักครุภัณฑ์บ้านครัว</t>
  </si>
  <si>
    <t>1206160101</t>
  </si>
  <si>
    <t>ครุภัณฑ์อื่น</t>
  </si>
  <si>
    <t>1206160103</t>
  </si>
  <si>
    <t>คสส ครุภัณฑ์อื่น</t>
  </si>
  <si>
    <t>2102040101</t>
  </si>
  <si>
    <t>สาธารณูปโภคค้างจ่าย</t>
  </si>
  <si>
    <t>2102040104</t>
  </si>
  <si>
    <t>W/H tax -ภงด 1</t>
  </si>
  <si>
    <t>2102040199</t>
  </si>
  <si>
    <t>ค้างจ่ายอื่น-ภายนอก</t>
  </si>
  <si>
    <t>3102010102</t>
  </si>
  <si>
    <t>ผลสะสมแก้ไขผิดพลาด</t>
  </si>
  <si>
    <t>4202030105</t>
  </si>
  <si>
    <t>ร/ดค่าของเบ็ดเตล็ด</t>
  </si>
  <si>
    <t>4202030106</t>
  </si>
  <si>
    <t>ร/ดขายผลิตผลการวิจัย</t>
  </si>
  <si>
    <t>4206010199</t>
  </si>
  <si>
    <t>รายได้ไม่ใช่ภาษีอื่น</t>
  </si>
  <si>
    <t>4207010101</t>
  </si>
  <si>
    <t>จัดสรรเงินนอกฯ</t>
  </si>
  <si>
    <t>4301020108</t>
  </si>
  <si>
    <t>ร/ดเงินนอกงปม.</t>
  </si>
  <si>
    <t>4309010101</t>
  </si>
  <si>
    <t>รับโอนส/ทระหว่างน/ง</t>
  </si>
  <si>
    <t>4313010199</t>
  </si>
  <si>
    <t>รายได้อื่น</t>
  </si>
  <si>
    <t>5101030208</t>
  </si>
  <si>
    <t>ค่ารักษา-ใน-เอกชน</t>
  </si>
  <si>
    <t>5102030199</t>
  </si>
  <si>
    <t>คชจ.ฝึกอบรม-ภายนอก</t>
  </si>
  <si>
    <t>5105010123</t>
  </si>
  <si>
    <t>ค่าเสื่อม-ค.สำรวจ</t>
  </si>
  <si>
    <t>5105010139</t>
  </si>
  <si>
    <t>ค่าเสื่อม- ค.อื่น</t>
  </si>
  <si>
    <t>5203010107</t>
  </si>
  <si>
    <t>จำหน่ายอาคารประโยชน์</t>
  </si>
  <si>
    <t>5203010109</t>
  </si>
  <si>
    <t>จำหน่ายสิ่งปลูกสร้าง</t>
  </si>
  <si>
    <t>5203010111</t>
  </si>
  <si>
    <t>จำหน่ายครุภัณฑ์สนง.</t>
  </si>
  <si>
    <t>5203010112</t>
  </si>
  <si>
    <t>จำหน่ายครุภัณฑ์ยานฯ</t>
  </si>
  <si>
    <t>5203010115</t>
  </si>
  <si>
    <t>จำหน่ายครุภัณฑ์เกษตร</t>
  </si>
  <si>
    <t>5212010199</t>
  </si>
  <si>
    <t>ค่าใช้จ่ายอื่น</t>
  </si>
  <si>
    <t>งบทดลองและรายละเอียดประกอบ กันยายน 2566</t>
  </si>
  <si>
    <t>ณ วันที่ 30 กันยายน 2566</t>
  </si>
  <si>
    <t>ยอดคงเหลือของบัญชี ณ 30 กันยายน 2566 ในระบบ GFMIS</t>
  </si>
  <si>
    <t>ณ  30  กันยายน  2566</t>
  </si>
  <si>
    <t>รวม</t>
  </si>
  <si>
    <t>รหัสหน่วยงาน : 07009 กรมวิชาการเกษตร      รหัสหน่วยเบิกจ่าย : 0700900041 สำนักวิจัยและพัฒนาการเกษตร เขตที่ 1</t>
  </si>
  <si>
    <t>- บัญชีเงินฝากค่าป่วยการของด่านตรวจพืช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</si>
</sst>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40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20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62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TH Sarabun New"/>
    </font>
    <font>
      <b/>
      <sz val="18"/>
      <color indexed="10"/>
      <name val="TH SarabunPSK"/>
      <family val="2"/>
    </font>
    <font>
      <b/>
      <sz val="18"/>
      <color indexed="8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6"/>
      <name val="Angsana New"/>
      <family val="1"/>
    </font>
    <font>
      <sz val="11"/>
      <color indexed="52"/>
      <name val="Calibri"/>
      <family val="2"/>
      <charset val="22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26"/>
      <color indexed="8"/>
      <name val="PS Pimpdeed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indexed="8"/>
      <name val="Tahoma"/>
      <family val="2"/>
      <scheme val="minor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2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9"/>
      <name val="Tahoma"/>
      <family val="2"/>
      <scheme val="minor"/>
    </font>
    <font>
      <b/>
      <sz val="9"/>
      <color indexed="8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7" applyNumberFormat="0" applyFont="0" applyAlignment="0" applyProtection="0"/>
    <xf numFmtId="0" fontId="10" fillId="20" borderId="8" applyNumberFormat="0" applyAlignment="0" applyProtection="0"/>
    <xf numFmtId="9" fontId="2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12" fillId="0" borderId="6" applyNumberFormat="0" applyFill="0" applyAlignment="0" applyProtection="0"/>
    <xf numFmtId="0" fontId="24" fillId="0" borderId="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</cellStyleXfs>
  <cellXfs count="7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4" fontId="18" fillId="0" borderId="11" xfId="0" applyNumberFormat="1" applyFont="1" applyBorder="1" applyAlignment="1">
      <alignment horizontal="left" vertical="center"/>
    </xf>
    <xf numFmtId="4" fontId="18" fillId="0" borderId="11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horizontal="right" vertical="center"/>
    </xf>
    <xf numFmtId="2" fontId="30" fillId="0" borderId="0" xfId="0" applyNumberFormat="1" applyFont="1" applyAlignment="1">
      <alignment vertical="center"/>
    </xf>
    <xf numFmtId="2" fontId="30" fillId="0" borderId="0" xfId="0" applyNumberFormat="1" applyFont="1" applyBorder="1" applyAlignment="1">
      <alignment vertical="center"/>
    </xf>
    <xf numFmtId="0" fontId="31" fillId="0" borderId="0" xfId="69" applyFont="1" applyAlignment="1">
      <alignment vertical="center"/>
    </xf>
    <xf numFmtId="4" fontId="31" fillId="0" borderId="0" xfId="69" applyNumberFormat="1" applyFont="1" applyAlignment="1">
      <alignment horizontal="center" vertical="center"/>
    </xf>
    <xf numFmtId="4" fontId="31" fillId="0" borderId="0" xfId="69" applyNumberFormat="1" applyFont="1" applyAlignment="1">
      <alignment vertical="center"/>
    </xf>
    <xf numFmtId="0" fontId="32" fillId="0" borderId="0" xfId="69" applyFont="1" applyAlignment="1">
      <alignment vertical="center"/>
    </xf>
    <xf numFmtId="4" fontId="32" fillId="0" borderId="0" xfId="69" applyNumberFormat="1" applyFont="1" applyAlignment="1">
      <alignment horizontal="right" vertical="center"/>
    </xf>
    <xf numFmtId="4" fontId="32" fillId="0" borderId="0" xfId="69" applyNumberFormat="1" applyFont="1" applyAlignment="1">
      <alignment vertical="center"/>
    </xf>
    <xf numFmtId="49" fontId="32" fillId="0" borderId="0" xfId="69" applyNumberFormat="1" applyFont="1" applyAlignment="1">
      <alignment vertical="center"/>
    </xf>
    <xf numFmtId="0" fontId="32" fillId="0" borderId="0" xfId="69" quotePrefix="1" applyFont="1" applyAlignment="1">
      <alignment vertical="center"/>
    </xf>
    <xf numFmtId="49" fontId="21" fillId="0" borderId="0" xfId="69" quotePrefix="1" applyNumberFormat="1" applyFont="1" applyAlignment="1">
      <alignment vertical="center"/>
    </xf>
    <xf numFmtId="49" fontId="21" fillId="0" borderId="0" xfId="69" applyNumberFormat="1" applyFont="1" applyAlignment="1">
      <alignment vertical="center"/>
    </xf>
    <xf numFmtId="4" fontId="21" fillId="0" borderId="0" xfId="69" applyNumberFormat="1" applyFont="1" applyAlignment="1">
      <alignment vertical="center"/>
    </xf>
    <xf numFmtId="4" fontId="33" fillId="0" borderId="0" xfId="71" applyNumberFormat="1" applyFont="1" applyFill="1" applyBorder="1" applyAlignment="1">
      <alignment vertical="center"/>
    </xf>
    <xf numFmtId="0" fontId="33" fillId="0" borderId="0" xfId="71" applyFont="1" applyAlignment="1">
      <alignment vertical="center"/>
    </xf>
    <xf numFmtId="4" fontId="33" fillId="0" borderId="0" xfId="71" applyNumberFormat="1" applyFont="1" applyAlignment="1">
      <alignment vertical="center"/>
    </xf>
    <xf numFmtId="4" fontId="34" fillId="0" borderId="0" xfId="71" applyNumberFormat="1" applyFont="1" applyAlignment="1">
      <alignment horizontal="center" vertical="center"/>
    </xf>
    <xf numFmtId="4" fontId="34" fillId="0" borderId="0" xfId="71" applyNumberFormat="1" applyFont="1" applyFill="1" applyBorder="1" applyAlignment="1">
      <alignment horizontal="center" vertical="center"/>
    </xf>
    <xf numFmtId="4" fontId="33" fillId="0" borderId="0" xfId="71" applyNumberFormat="1" applyFont="1" applyAlignment="1">
      <alignment horizontal="right" vertical="center"/>
    </xf>
    <xf numFmtId="4" fontId="33" fillId="0" borderId="0" xfId="71" applyNumberFormat="1" applyFont="1" applyFill="1" applyBorder="1" applyAlignment="1">
      <alignment horizontal="right" vertical="center"/>
    </xf>
    <xf numFmtId="0" fontId="34" fillId="0" borderId="0" xfId="71" applyFont="1" applyAlignment="1">
      <alignment vertical="center"/>
    </xf>
    <xf numFmtId="49" fontId="33" fillId="0" borderId="0" xfId="71" applyNumberFormat="1" applyFont="1" applyAlignment="1">
      <alignment vertical="center"/>
    </xf>
    <xf numFmtId="4" fontId="33" fillId="0" borderId="0" xfId="71" applyNumberFormat="1" applyFont="1" applyBorder="1" applyAlignment="1">
      <alignment vertical="center"/>
    </xf>
    <xf numFmtId="4" fontId="33" fillId="0" borderId="11" xfId="71" applyNumberFormat="1" applyFont="1" applyBorder="1" applyAlignment="1">
      <alignment vertical="center"/>
    </xf>
    <xf numFmtId="4" fontId="33" fillId="0" borderId="12" xfId="71" applyNumberFormat="1" applyFont="1" applyBorder="1" applyAlignment="1">
      <alignment vertical="center"/>
    </xf>
    <xf numFmtId="0" fontId="26" fillId="0" borderId="0" xfId="71" applyFont="1" applyFill="1" applyBorder="1" applyAlignment="1">
      <alignment horizontal="left"/>
    </xf>
    <xf numFmtId="4" fontId="26" fillId="0" borderId="0" xfId="71" applyNumberFormat="1" applyFont="1" applyFill="1" applyBorder="1" applyAlignment="1">
      <alignment horizontal="center"/>
    </xf>
    <xf numFmtId="4" fontId="26" fillId="0" borderId="0" xfId="71" applyNumberFormat="1" applyFont="1" applyFill="1" applyBorder="1"/>
    <xf numFmtId="4" fontId="33" fillId="24" borderId="0" xfId="71" applyNumberFormat="1" applyFont="1" applyFill="1" applyAlignment="1">
      <alignment vertical="center"/>
    </xf>
    <xf numFmtId="4" fontId="33" fillId="0" borderId="0" xfId="71" applyNumberFormat="1" applyFont="1" applyFill="1" applyAlignment="1">
      <alignment vertical="center"/>
    </xf>
    <xf numFmtId="4" fontId="33" fillId="0" borderId="0" xfId="83" applyNumberFormat="1" applyFont="1" applyFill="1" applyBorder="1" applyAlignment="1">
      <alignment horizontal="center" vertical="center"/>
    </xf>
    <xf numFmtId="0" fontId="35" fillId="0" borderId="0" xfId="71" applyFont="1" applyAlignment="1">
      <alignment vertical="center"/>
    </xf>
    <xf numFmtId="4" fontId="35" fillId="0" borderId="0" xfId="71" applyNumberFormat="1" applyFont="1" applyAlignment="1">
      <alignment vertical="center"/>
    </xf>
    <xf numFmtId="4" fontId="35" fillId="24" borderId="0" xfId="71" applyNumberFormat="1" applyFont="1" applyFill="1" applyAlignment="1">
      <alignment vertical="center"/>
    </xf>
    <xf numFmtId="0" fontId="36" fillId="0" borderId="0" xfId="69" applyFont="1" applyAlignment="1">
      <alignment vertical="center"/>
    </xf>
    <xf numFmtId="0" fontId="37" fillId="0" borderId="0" xfId="69" applyFont="1" applyAlignment="1">
      <alignment vertical="center"/>
    </xf>
    <xf numFmtId="49" fontId="27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3" fillId="0" borderId="0" xfId="71" applyFont="1" applyAlignment="1">
      <alignment horizontal="right" vertical="center"/>
    </xf>
    <xf numFmtId="0" fontId="37" fillId="0" borderId="0" xfId="69" applyFont="1" applyAlignment="1">
      <alignment horizontal="center" vertical="center"/>
    </xf>
    <xf numFmtId="0" fontId="33" fillId="0" borderId="0" xfId="71" applyFont="1" applyAlignment="1">
      <alignment horizontal="center" vertical="center"/>
    </xf>
    <xf numFmtId="1" fontId="33" fillId="0" borderId="0" xfId="71" applyNumberFormat="1" applyFont="1" applyAlignment="1">
      <alignment horizontal="center" vertical="center"/>
    </xf>
  </cellXfs>
  <cellStyles count="1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10" xfId="28" xr:uid="{00000000-0005-0000-0000-00001B000000}"/>
    <cellStyle name="Comma 11" xfId="29" xr:uid="{00000000-0005-0000-0000-00001C000000}"/>
    <cellStyle name="Comma 2" xfId="30" xr:uid="{00000000-0005-0000-0000-00001D000000}"/>
    <cellStyle name="Comma 2 2" xfId="31" xr:uid="{00000000-0005-0000-0000-00001E000000}"/>
    <cellStyle name="Comma 2 3" xfId="32" xr:uid="{00000000-0005-0000-0000-00001F000000}"/>
    <cellStyle name="Comma 2 3 2" xfId="33" xr:uid="{00000000-0005-0000-0000-000020000000}"/>
    <cellStyle name="Comma 2 3 3" xfId="34" xr:uid="{00000000-0005-0000-0000-000021000000}"/>
    <cellStyle name="Comma 2 4" xfId="35" xr:uid="{00000000-0005-0000-0000-000022000000}"/>
    <cellStyle name="Comma 2 5" xfId="36" xr:uid="{00000000-0005-0000-0000-000023000000}"/>
    <cellStyle name="Comma 3" xfId="37" xr:uid="{00000000-0005-0000-0000-000024000000}"/>
    <cellStyle name="Comma 3 2" xfId="38" xr:uid="{00000000-0005-0000-0000-000025000000}"/>
    <cellStyle name="Comma 4" xfId="39" xr:uid="{00000000-0005-0000-0000-000026000000}"/>
    <cellStyle name="Comma 5" xfId="40" xr:uid="{00000000-0005-0000-0000-000027000000}"/>
    <cellStyle name="Comma 5 2" xfId="41" xr:uid="{00000000-0005-0000-0000-000028000000}"/>
    <cellStyle name="Comma 6" xfId="42" xr:uid="{00000000-0005-0000-0000-000029000000}"/>
    <cellStyle name="Comma 7" xfId="43" xr:uid="{00000000-0005-0000-0000-00002A000000}"/>
    <cellStyle name="Comma 8" xfId="44" xr:uid="{00000000-0005-0000-0000-00002B000000}"/>
    <cellStyle name="Comma 9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rmal 10" xfId="55" xr:uid="{00000000-0005-0000-0000-000037000000}"/>
    <cellStyle name="Normal 11" xfId="56" xr:uid="{00000000-0005-0000-0000-000038000000}"/>
    <cellStyle name="Normal 11 2" xfId="57" xr:uid="{00000000-0005-0000-0000-000039000000}"/>
    <cellStyle name="Normal 12" xfId="58" xr:uid="{00000000-0005-0000-0000-00003A000000}"/>
    <cellStyle name="Normal 13" xfId="59" xr:uid="{00000000-0005-0000-0000-00003B000000}"/>
    <cellStyle name="Normal 14" xfId="60" xr:uid="{00000000-0005-0000-0000-00003C000000}"/>
    <cellStyle name="Normal 15" xfId="61" xr:uid="{00000000-0005-0000-0000-00003D000000}"/>
    <cellStyle name="Normal 15 2" xfId="62" xr:uid="{00000000-0005-0000-0000-00003E000000}"/>
    <cellStyle name="Normal 16" xfId="63" xr:uid="{00000000-0005-0000-0000-00003F000000}"/>
    <cellStyle name="Normal 16 2" xfId="64" xr:uid="{00000000-0005-0000-0000-000040000000}"/>
    <cellStyle name="Normal 17" xfId="65" xr:uid="{00000000-0005-0000-0000-000041000000}"/>
    <cellStyle name="Normal 18" xfId="66" xr:uid="{00000000-0005-0000-0000-000042000000}"/>
    <cellStyle name="Normal 18 2" xfId="67" xr:uid="{00000000-0005-0000-0000-000043000000}"/>
    <cellStyle name="Normal 19" xfId="68" xr:uid="{00000000-0005-0000-0000-000044000000}"/>
    <cellStyle name="Normal 2" xfId="69" xr:uid="{00000000-0005-0000-0000-000045000000}"/>
    <cellStyle name="Normal 2 2" xfId="70" xr:uid="{00000000-0005-0000-0000-000046000000}"/>
    <cellStyle name="Normal 2 2 2" xfId="71" xr:uid="{00000000-0005-0000-0000-000047000000}"/>
    <cellStyle name="Normal 2 3" xfId="72" xr:uid="{00000000-0005-0000-0000-000048000000}"/>
    <cellStyle name="Normal 2 4" xfId="73" xr:uid="{00000000-0005-0000-0000-000049000000}"/>
    <cellStyle name="Normal 20" xfId="74" xr:uid="{00000000-0005-0000-0000-00004A000000}"/>
    <cellStyle name="Normal 21" xfId="75" xr:uid="{00000000-0005-0000-0000-00004B000000}"/>
    <cellStyle name="Normal 22" xfId="76" xr:uid="{00000000-0005-0000-0000-00004C000000}"/>
    <cellStyle name="Normal 23" xfId="77" xr:uid="{00000000-0005-0000-0000-00004D000000}"/>
    <cellStyle name="Normal 23 2" xfId="78" xr:uid="{00000000-0005-0000-0000-00004E000000}"/>
    <cellStyle name="Normal 24" xfId="79" xr:uid="{00000000-0005-0000-0000-00004F000000}"/>
    <cellStyle name="Normal 25" xfId="80" xr:uid="{00000000-0005-0000-0000-000050000000}"/>
    <cellStyle name="Normal 3" xfId="81" xr:uid="{00000000-0005-0000-0000-000051000000}"/>
    <cellStyle name="Normal 3 2" xfId="82" xr:uid="{00000000-0005-0000-0000-000052000000}"/>
    <cellStyle name="Normal 3 3" xfId="83" xr:uid="{00000000-0005-0000-0000-000053000000}"/>
    <cellStyle name="Normal 4" xfId="84" xr:uid="{00000000-0005-0000-0000-000054000000}"/>
    <cellStyle name="Normal 4 2" xfId="85" xr:uid="{00000000-0005-0000-0000-000055000000}"/>
    <cellStyle name="Normal 5" xfId="86" xr:uid="{00000000-0005-0000-0000-000056000000}"/>
    <cellStyle name="Normal 5 2" xfId="87" xr:uid="{00000000-0005-0000-0000-000057000000}"/>
    <cellStyle name="Normal 6" xfId="88" xr:uid="{00000000-0005-0000-0000-000058000000}"/>
    <cellStyle name="Normal 6 2" xfId="89" xr:uid="{00000000-0005-0000-0000-000059000000}"/>
    <cellStyle name="Normal 7" xfId="90" xr:uid="{00000000-0005-0000-0000-00005A000000}"/>
    <cellStyle name="Normal 8" xfId="91" xr:uid="{00000000-0005-0000-0000-00005B000000}"/>
    <cellStyle name="Normal 9" xfId="92" xr:uid="{00000000-0005-0000-0000-00005C000000}"/>
    <cellStyle name="Note" xfId="93" xr:uid="{00000000-0005-0000-0000-00005D000000}"/>
    <cellStyle name="Output" xfId="94" xr:uid="{00000000-0005-0000-0000-00005E000000}"/>
    <cellStyle name="Percent 2" xfId="95" xr:uid="{00000000-0005-0000-0000-00005F000000}"/>
    <cellStyle name="Title" xfId="96" xr:uid="{00000000-0005-0000-0000-000060000000}"/>
    <cellStyle name="Total" xfId="97" xr:uid="{00000000-0005-0000-0000-000061000000}"/>
    <cellStyle name="Warning Text" xfId="98" xr:uid="{00000000-0005-0000-0000-000062000000}"/>
    <cellStyle name="เครื่องหมายจุลภาค 10" xfId="99" xr:uid="{00000000-0005-0000-0000-000063000000}"/>
    <cellStyle name="เครื่องหมายจุลภาค 10 2" xfId="100" xr:uid="{00000000-0005-0000-0000-000064000000}"/>
    <cellStyle name="เครื่องหมายจุลภาค 10 2 2" xfId="101" xr:uid="{00000000-0005-0000-0000-000065000000}"/>
    <cellStyle name="เครื่องหมายจุลภาค 10 3" xfId="102" xr:uid="{00000000-0005-0000-0000-000066000000}"/>
    <cellStyle name="เครื่องหมายจุลภาค 11" xfId="103" xr:uid="{00000000-0005-0000-0000-000067000000}"/>
    <cellStyle name="เครื่องหมายจุลภาค 12" xfId="104" xr:uid="{00000000-0005-0000-0000-000068000000}"/>
    <cellStyle name="เครื่องหมายจุลภาค 13" xfId="105" xr:uid="{00000000-0005-0000-0000-000069000000}"/>
    <cellStyle name="เครื่องหมายจุลภาค 14" xfId="106" xr:uid="{00000000-0005-0000-0000-00006A000000}"/>
    <cellStyle name="เครื่องหมายจุลภาค 15" xfId="107" xr:uid="{00000000-0005-0000-0000-00006B000000}"/>
    <cellStyle name="เครื่องหมายจุลภาค 2" xfId="108" xr:uid="{00000000-0005-0000-0000-00006C000000}"/>
    <cellStyle name="เครื่องหมายจุลภาค 2 2" xfId="109" xr:uid="{00000000-0005-0000-0000-00006D000000}"/>
    <cellStyle name="เครื่องหมายจุลภาค 2 2 2" xfId="110" xr:uid="{00000000-0005-0000-0000-00006E000000}"/>
    <cellStyle name="เครื่องหมายจุลภาค 2 2 3" xfId="111" xr:uid="{00000000-0005-0000-0000-00006F000000}"/>
    <cellStyle name="เครื่องหมายจุลภาค 2 2 4" xfId="112" xr:uid="{00000000-0005-0000-0000-000070000000}"/>
    <cellStyle name="เครื่องหมายจุลภาค 2 2 5" xfId="113" xr:uid="{00000000-0005-0000-0000-000071000000}"/>
    <cellStyle name="เครื่องหมายจุลภาค 2 3" xfId="114" xr:uid="{00000000-0005-0000-0000-000072000000}"/>
    <cellStyle name="เครื่องหมายจุลภาค 2 3 2" xfId="115" xr:uid="{00000000-0005-0000-0000-000073000000}"/>
    <cellStyle name="เครื่องหมายจุลภาค 2 4" xfId="116" xr:uid="{00000000-0005-0000-0000-000074000000}"/>
    <cellStyle name="เครื่องหมายจุลภาค 3" xfId="117" xr:uid="{00000000-0005-0000-0000-000075000000}"/>
    <cellStyle name="เครื่องหมายจุลภาค 3 2" xfId="118" xr:uid="{00000000-0005-0000-0000-000076000000}"/>
    <cellStyle name="เครื่องหมายจุลภาค 4" xfId="119" xr:uid="{00000000-0005-0000-0000-000077000000}"/>
    <cellStyle name="เครื่องหมายจุลภาค 5" xfId="120" xr:uid="{00000000-0005-0000-0000-000078000000}"/>
    <cellStyle name="เครื่องหมายจุลภาค 6" xfId="121" xr:uid="{00000000-0005-0000-0000-000079000000}"/>
    <cellStyle name="เครื่องหมายจุลภาค 7" xfId="122" xr:uid="{00000000-0005-0000-0000-00007A000000}"/>
    <cellStyle name="เครื่องหมายจุลภาค 8" xfId="123" xr:uid="{00000000-0005-0000-0000-00007B000000}"/>
    <cellStyle name="เครื่องหมายจุลภาค 9" xfId="124" xr:uid="{00000000-0005-0000-0000-00007C000000}"/>
    <cellStyle name="เครื่องหมายจุลภาค_คุมเช็ค 53" xfId="125" xr:uid="{00000000-0005-0000-0000-00007D000000}"/>
    <cellStyle name="เซลล์ที่มีการเชื่อมโยง 2" xfId="126" xr:uid="{00000000-0005-0000-0000-00007E000000}"/>
    <cellStyle name="เซลล์ที่มีลิงก์" xfId="127" xr:uid="{00000000-0005-0000-0000-00007F000000}"/>
    <cellStyle name="ปกติ" xfId="0" builtinId="0"/>
    <cellStyle name="ปกติ 10" xfId="128" xr:uid="{00000000-0005-0000-0000-000080000000}"/>
    <cellStyle name="ปกติ 11" xfId="129" xr:uid="{00000000-0005-0000-0000-000081000000}"/>
    <cellStyle name="ปกติ 12" xfId="130" xr:uid="{00000000-0005-0000-0000-000082000000}"/>
    <cellStyle name="ปกติ 13" xfId="131" xr:uid="{00000000-0005-0000-0000-000083000000}"/>
    <cellStyle name="ปกติ 14" xfId="132" xr:uid="{00000000-0005-0000-0000-000084000000}"/>
    <cellStyle name="ปกติ 15" xfId="133" xr:uid="{00000000-0005-0000-0000-000085000000}"/>
    <cellStyle name="ปกติ 16" xfId="134" xr:uid="{00000000-0005-0000-0000-000086000000}"/>
    <cellStyle name="ปกติ 2" xfId="135" xr:uid="{00000000-0005-0000-0000-000087000000}"/>
    <cellStyle name="ปกติ 2 2" xfId="136" xr:uid="{00000000-0005-0000-0000-000088000000}"/>
    <cellStyle name="ปกติ 2 3" xfId="137" xr:uid="{00000000-0005-0000-0000-000089000000}"/>
    <cellStyle name="ปกติ 2_เงินฝากธนาคาร-นอกงบ60" xfId="138" xr:uid="{00000000-0005-0000-0000-00008A000000}"/>
    <cellStyle name="ปกติ 3" xfId="139" xr:uid="{00000000-0005-0000-0000-00008B000000}"/>
    <cellStyle name="ปกติ 4" xfId="140" xr:uid="{00000000-0005-0000-0000-00008C000000}"/>
    <cellStyle name="ปกติ 5" xfId="141" xr:uid="{00000000-0005-0000-0000-00008D000000}"/>
    <cellStyle name="ปกติ 6" xfId="142" xr:uid="{00000000-0005-0000-0000-00008E000000}"/>
    <cellStyle name="ปกติ 7" xfId="143" xr:uid="{00000000-0005-0000-0000-00008F000000}"/>
    <cellStyle name="ปกติ 8" xfId="144" xr:uid="{00000000-0005-0000-0000-000090000000}"/>
    <cellStyle name="ปกติ 9" xfId="145" xr:uid="{00000000-0005-0000-0000-000091000000}"/>
    <cellStyle name="ปกติ_40-ปัจจุบัน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1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3.&#3610;&#3633;&#3597;&#3594;&#3637;&#3626;&#3619;&#3585;.&#3626;&#3656;&#3591;&#3585;&#3588;&#3591;.2565/12.&#3610;&#3633;&#3597;&#3594;&#3637;&#3626;&#3619;&#3585;.&#3626;&#3656;&#3591;&#3585;&#3588;&#3591;.&#3585;.&#3618;.65/&#3648;&#3588;&#3621;&#3639;&#3656;&#3629;&#3609;&#3652;&#3627;&#3623;&#3648;&#3591;&#3636;&#3609;&#3613;&#3634;&#3585;&#3588;&#3621;&#3633;&#3591;%20&#3585;.&#3618;.65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3.&#3610;&#3633;&#3597;&#3594;&#3637;&#3626;&#3619;&#3585;.&#3626;&#3656;&#3591;&#3585;&#3588;&#3591;.2565/11.&#3610;&#3633;&#3597;&#3594;&#3637;&#3626;&#3619;&#3585;.&#3626;&#3656;&#3591;&#3585;&#3588;&#3591;.&#3626;.&#3588;.65/&#3648;&#3588;&#3621;&#3639;&#3656;&#3629;&#3609;&#3652;&#3627;&#3623;&#3648;&#3591;&#3636;&#3609;&#3613;&#3634;&#3585;&#3588;&#3621;&#3633;&#3591;%20&#3626;.&#3588;.65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ree/&#3591;&#3634;&#3609;&#3611;&#3637;62/Users/i3/AppData/Local/Temp/Rar$DI02.512/&#3648;&#3629;&#3585;&#3626;&#3634;&#3619;&#3649;&#3609;&#3610;%207.xls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3/AppData/Local/Temp/Rar$DI02.512/&#3648;&#3629;&#3585;&#3626;&#3634;&#3619;&#3649;&#3609;&#3610;%207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013"/>
      <sheetName val="งบทดลอง ก.ย.65"/>
      <sheetName val="เงินฝากคลัง ก.ย.65"/>
      <sheetName val="เคลื่อนไหวเงินฝากคลัง ก.ย.65 VL"/>
      <sheetName val="รายละเอียดเงินฝากคลัง ก.ย.65"/>
      <sheetName val="งบเทียบยอด ก.ย.6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013 ส.ค.65"/>
      <sheetName val="งบทดลอง ส.ค.65"/>
      <sheetName val="เงินฝากคลัง ส.ค.65"/>
      <sheetName val="เคลื่อนไหวเงินฝากคลัง ส.ค.65"/>
      <sheetName val="งบเทียบยอด ส.ค.65"/>
      <sheetName val="รายละเอียดเงินฝากคลัง ส.ค.6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- กรุณากรอกให้ครบทุกช่อง"/>
      <sheetName val="คู่มือการกรอก"/>
      <sheetName val="Data1"/>
      <sheetName val="Data2"/>
      <sheetName val="AC-Type"/>
    </sheetNames>
    <sheetDataSet>
      <sheetData sheetId="0" refreshError="1"/>
      <sheetData sheetId="1"/>
      <sheetData sheetId="2"/>
      <sheetData sheetId="3"/>
      <sheetData sheetId="4">
        <row r="2">
          <cell r="A2" t="str">
            <v>SA</v>
          </cell>
        </row>
        <row r="3">
          <cell r="A3" t="str">
            <v>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- กรุณากรอกให้ครบทุกช่อง"/>
      <sheetName val="คู่มือการกรอก"/>
      <sheetName val="Data1"/>
      <sheetName val="Data2"/>
      <sheetName val="AC-Type"/>
    </sheetNames>
    <sheetDataSet>
      <sheetData sheetId="0" refreshError="1"/>
      <sheetData sheetId="1"/>
      <sheetData sheetId="2"/>
      <sheetData sheetId="3"/>
      <sheetData sheetId="4">
        <row r="2">
          <cell r="A2" t="str">
            <v>SA</v>
          </cell>
        </row>
        <row r="3">
          <cell r="A3" t="str">
            <v>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workbookViewId="0">
      <pane ySplit="4" topLeftCell="A5" activePane="bottomLeft" state="frozen"/>
      <selection pane="bottomLeft" activeCell="I15" sqref="I15"/>
    </sheetView>
  </sheetViews>
  <sheetFormatPr defaultColWidth="8.9921875" defaultRowHeight="21" customHeight="1" x14ac:dyDescent="0.15"/>
  <cols>
    <col min="1" max="1" width="10.61328125" style="6" customWidth="1"/>
    <col min="2" max="2" width="15.609375" style="5" customWidth="1"/>
    <col min="3" max="6" width="14.609375" style="8" customWidth="1"/>
    <col min="7" max="12" width="11.61328125" style="19" customWidth="1"/>
    <col min="13" max="16384" width="8.9921875" style="2"/>
  </cols>
  <sheetData>
    <row r="1" spans="1:12" ht="21" customHeight="1" x14ac:dyDescent="0.15">
      <c r="A1" s="9" t="s">
        <v>0</v>
      </c>
      <c r="B1" s="9" t="s">
        <v>0</v>
      </c>
      <c r="C1" s="10" t="s">
        <v>271</v>
      </c>
      <c r="D1" s="11"/>
      <c r="E1" s="11"/>
      <c r="F1" s="11"/>
    </row>
    <row r="2" spans="1:12" ht="21" customHeight="1" x14ac:dyDescent="0.15">
      <c r="A2" s="9" t="s">
        <v>1</v>
      </c>
      <c r="B2" s="9"/>
      <c r="C2" s="10" t="s">
        <v>2</v>
      </c>
      <c r="D2" s="12"/>
      <c r="E2" s="13"/>
      <c r="F2" s="14"/>
    </row>
    <row r="3" spans="1:12" s="12" customFormat="1" ht="21" customHeight="1" x14ac:dyDescent="0.15">
      <c r="A3" s="15" t="s">
        <v>3</v>
      </c>
      <c r="B3" s="15"/>
      <c r="C3" s="16" t="s">
        <v>4</v>
      </c>
      <c r="E3" s="17"/>
      <c r="F3" s="18"/>
      <c r="G3" s="20"/>
      <c r="H3" s="20"/>
      <c r="I3" s="20"/>
      <c r="J3" s="20"/>
      <c r="K3" s="20"/>
      <c r="L3" s="20"/>
    </row>
    <row r="4" spans="1:12" ht="21" customHeight="1" x14ac:dyDescent="0.15">
      <c r="A4" s="4" t="s">
        <v>5</v>
      </c>
      <c r="B4" s="4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spans="1:12" ht="21" customHeight="1" x14ac:dyDescent="0.15">
      <c r="A5" s="1" t="s">
        <v>11</v>
      </c>
      <c r="B5" s="4" t="s">
        <v>12</v>
      </c>
      <c r="C5" s="3">
        <v>5775</v>
      </c>
      <c r="D5" s="3">
        <v>696284.59</v>
      </c>
      <c r="E5" s="3">
        <v>-702059.59</v>
      </c>
      <c r="F5" s="3">
        <v>0</v>
      </c>
    </row>
    <row r="6" spans="1:12" ht="21" customHeight="1" x14ac:dyDescent="0.15">
      <c r="A6" s="1" t="s">
        <v>13</v>
      </c>
      <c r="B6" s="4" t="s">
        <v>14</v>
      </c>
      <c r="C6" s="3">
        <v>225000</v>
      </c>
      <c r="D6" s="3">
        <v>0</v>
      </c>
      <c r="E6" s="3">
        <v>0</v>
      </c>
      <c r="F6" s="3">
        <v>225000</v>
      </c>
    </row>
    <row r="7" spans="1:12" ht="21" customHeight="1" x14ac:dyDescent="0.15">
      <c r="A7" s="1" t="s">
        <v>15</v>
      </c>
      <c r="B7" s="4" t="s">
        <v>16</v>
      </c>
      <c r="C7" s="3">
        <v>0</v>
      </c>
      <c r="D7" s="3">
        <v>670160.4</v>
      </c>
      <c r="E7" s="3">
        <v>-670160.4</v>
      </c>
      <c r="F7" s="3">
        <v>0</v>
      </c>
    </row>
    <row r="8" spans="1:12" ht="21" customHeight="1" x14ac:dyDescent="0.15">
      <c r="A8" s="1" t="s">
        <v>17</v>
      </c>
      <c r="B8" s="4" t="s">
        <v>18</v>
      </c>
      <c r="C8" s="3">
        <v>0</v>
      </c>
      <c r="D8" s="3">
        <v>130630</v>
      </c>
      <c r="E8" s="3">
        <v>-130630</v>
      </c>
      <c r="F8" s="3">
        <v>0</v>
      </c>
    </row>
    <row r="9" spans="1:12" ht="21" customHeight="1" x14ac:dyDescent="0.15">
      <c r="A9" s="1" t="s">
        <v>19</v>
      </c>
      <c r="B9" s="4" t="s">
        <v>20</v>
      </c>
      <c r="C9" s="3">
        <v>5491829.7199999997</v>
      </c>
      <c r="D9" s="3">
        <v>384916</v>
      </c>
      <c r="E9" s="3">
        <v>-2286553.04</v>
      </c>
      <c r="F9" s="3">
        <v>3590192.68</v>
      </c>
    </row>
    <row r="10" spans="1:12" ht="21" customHeight="1" x14ac:dyDescent="0.15">
      <c r="A10" s="1" t="s">
        <v>21</v>
      </c>
      <c r="B10" s="4" t="s">
        <v>22</v>
      </c>
      <c r="C10" s="3">
        <v>0</v>
      </c>
      <c r="D10" s="3">
        <v>90579.19</v>
      </c>
      <c r="E10" s="3">
        <v>-90579.19</v>
      </c>
      <c r="F10" s="3">
        <v>0</v>
      </c>
    </row>
    <row r="11" spans="1:12" ht="21" customHeight="1" x14ac:dyDescent="0.15">
      <c r="A11" s="1" t="s">
        <v>23</v>
      </c>
      <c r="B11" s="4" t="s">
        <v>24</v>
      </c>
      <c r="C11" s="3">
        <v>0</v>
      </c>
      <c r="D11" s="3">
        <v>5610590.46</v>
      </c>
      <c r="E11" s="3">
        <v>-5610590.46</v>
      </c>
      <c r="F11" s="3">
        <v>0</v>
      </c>
    </row>
    <row r="12" spans="1:12" ht="21" customHeight="1" x14ac:dyDescent="0.15">
      <c r="A12" s="1" t="s">
        <v>25</v>
      </c>
      <c r="B12" s="4" t="s">
        <v>26</v>
      </c>
      <c r="C12" s="3">
        <v>0.4</v>
      </c>
      <c r="D12" s="3">
        <v>796369.74</v>
      </c>
      <c r="E12" s="3">
        <v>-796370.14</v>
      </c>
      <c r="F12" s="3">
        <v>0</v>
      </c>
    </row>
    <row r="13" spans="1:12" ht="21" customHeight="1" x14ac:dyDescent="0.15">
      <c r="A13" s="1" t="s">
        <v>27</v>
      </c>
      <c r="B13" s="4" t="s">
        <v>28</v>
      </c>
      <c r="C13" s="3">
        <v>401043</v>
      </c>
      <c r="D13" s="3">
        <v>174163</v>
      </c>
      <c r="E13" s="3">
        <v>-430943</v>
      </c>
      <c r="F13" s="3">
        <v>144263</v>
      </c>
    </row>
    <row r="14" spans="1:12" ht="21" customHeight="1" x14ac:dyDescent="0.15">
      <c r="A14" s="1" t="s">
        <v>29</v>
      </c>
      <c r="B14" s="4" t="s">
        <v>30</v>
      </c>
      <c r="C14" s="3">
        <v>172209.08</v>
      </c>
      <c r="D14" s="3">
        <v>181421</v>
      </c>
      <c r="E14" s="3">
        <v>-206331.8</v>
      </c>
      <c r="F14" s="3">
        <v>147298.28</v>
      </c>
    </row>
    <row r="15" spans="1:12" ht="21" customHeight="1" x14ac:dyDescent="0.15">
      <c r="A15" s="1" t="s">
        <v>31</v>
      </c>
      <c r="B15" s="4" t="s">
        <v>32</v>
      </c>
      <c r="C15" s="3">
        <v>0</v>
      </c>
      <c r="D15" s="3">
        <v>6485973.1200000001</v>
      </c>
      <c r="E15" s="3">
        <v>-6485973.1200000001</v>
      </c>
      <c r="F15" s="3">
        <v>0</v>
      </c>
    </row>
    <row r="16" spans="1:12" ht="21" customHeight="1" x14ac:dyDescent="0.15">
      <c r="A16" s="1" t="s">
        <v>33</v>
      </c>
      <c r="B16" s="4" t="s">
        <v>34</v>
      </c>
      <c r="C16" s="3">
        <v>42008233.649999999</v>
      </c>
      <c r="D16" s="3">
        <v>0</v>
      </c>
      <c r="E16" s="3">
        <v>0</v>
      </c>
      <c r="F16" s="3">
        <v>42008233.649999999</v>
      </c>
    </row>
    <row r="17" spans="1:6" ht="21" customHeight="1" x14ac:dyDescent="0.15">
      <c r="A17" s="1" t="s">
        <v>35</v>
      </c>
      <c r="B17" s="4" t="s">
        <v>36</v>
      </c>
      <c r="C17" s="3">
        <v>-32509786.440000001</v>
      </c>
      <c r="D17" s="3">
        <v>0</v>
      </c>
      <c r="E17" s="3">
        <v>-86556.78</v>
      </c>
      <c r="F17" s="3">
        <v>-32596343.219999999</v>
      </c>
    </row>
    <row r="18" spans="1:6" ht="21" customHeight="1" x14ac:dyDescent="0.15">
      <c r="A18" s="1" t="s">
        <v>37</v>
      </c>
      <c r="B18" s="4" t="s">
        <v>38</v>
      </c>
      <c r="C18" s="3">
        <v>35307141.18</v>
      </c>
      <c r="D18" s="3">
        <v>0</v>
      </c>
      <c r="E18" s="3">
        <v>0</v>
      </c>
      <c r="F18" s="3">
        <v>35307141.18</v>
      </c>
    </row>
    <row r="19" spans="1:6" ht="21" customHeight="1" x14ac:dyDescent="0.15">
      <c r="A19" s="1" t="s">
        <v>39</v>
      </c>
      <c r="B19" s="4" t="s">
        <v>40</v>
      </c>
      <c r="C19" s="3">
        <v>-14719954.4</v>
      </c>
      <c r="D19" s="3">
        <v>0</v>
      </c>
      <c r="E19" s="3">
        <v>-115264.81</v>
      </c>
      <c r="F19" s="3">
        <v>-14835219.210000001</v>
      </c>
    </row>
    <row r="20" spans="1:6" ht="21" customHeight="1" x14ac:dyDescent="0.15">
      <c r="A20" s="1" t="s">
        <v>41</v>
      </c>
      <c r="B20" s="4" t="s">
        <v>42</v>
      </c>
      <c r="C20" s="3">
        <v>28336005.390000001</v>
      </c>
      <c r="D20" s="3">
        <v>0</v>
      </c>
      <c r="E20" s="3">
        <v>0</v>
      </c>
      <c r="F20" s="3">
        <v>28336005.390000001</v>
      </c>
    </row>
    <row r="21" spans="1:6" ht="21" customHeight="1" x14ac:dyDescent="0.15">
      <c r="A21" s="1" t="s">
        <v>43</v>
      </c>
      <c r="B21" s="4" t="s">
        <v>44</v>
      </c>
      <c r="C21" s="3">
        <v>-20204750.559999999</v>
      </c>
      <c r="D21" s="3">
        <v>0</v>
      </c>
      <c r="E21" s="3">
        <v>-86935.86</v>
      </c>
      <c r="F21" s="3">
        <v>-20291686.420000002</v>
      </c>
    </row>
    <row r="22" spans="1:6" ht="21" customHeight="1" x14ac:dyDescent="0.15">
      <c r="A22" s="1" t="s">
        <v>45</v>
      </c>
      <c r="B22" s="4" t="s">
        <v>46</v>
      </c>
      <c r="C22" s="3">
        <v>116158287.44</v>
      </c>
      <c r="D22" s="3">
        <v>0</v>
      </c>
      <c r="E22" s="3">
        <v>0</v>
      </c>
      <c r="F22" s="3">
        <v>116158287.44</v>
      </c>
    </row>
    <row r="23" spans="1:6" ht="21" customHeight="1" x14ac:dyDescent="0.15">
      <c r="A23" s="1" t="s">
        <v>47</v>
      </c>
      <c r="B23" s="4" t="s">
        <v>48</v>
      </c>
      <c r="C23" s="3">
        <v>-92876130.280000001</v>
      </c>
      <c r="D23" s="3">
        <v>0</v>
      </c>
      <c r="E23" s="3">
        <v>-183667.54</v>
      </c>
      <c r="F23" s="3">
        <v>-93059797.819999993</v>
      </c>
    </row>
    <row r="24" spans="1:6" ht="21" customHeight="1" x14ac:dyDescent="0.15">
      <c r="A24" s="1" t="s">
        <v>49</v>
      </c>
      <c r="B24" s="4" t="s">
        <v>50</v>
      </c>
      <c r="C24" s="3">
        <v>18257785.940000001</v>
      </c>
      <c r="D24" s="3">
        <v>0</v>
      </c>
      <c r="E24" s="3">
        <v>0</v>
      </c>
      <c r="F24" s="3">
        <v>18257785.940000001</v>
      </c>
    </row>
    <row r="25" spans="1:6" ht="21" customHeight="1" x14ac:dyDescent="0.15">
      <c r="A25" s="1" t="s">
        <v>51</v>
      </c>
      <c r="B25" s="4" t="s">
        <v>52</v>
      </c>
      <c r="C25" s="3">
        <v>-7760235.1399999997</v>
      </c>
      <c r="D25" s="3">
        <v>0</v>
      </c>
      <c r="E25" s="3">
        <v>-114467.08</v>
      </c>
      <c r="F25" s="3">
        <v>-7874702.2199999997</v>
      </c>
    </row>
    <row r="26" spans="1:6" ht="21" customHeight="1" x14ac:dyDescent="0.15">
      <c r="A26" s="1" t="s">
        <v>53</v>
      </c>
      <c r="B26" s="4" t="s">
        <v>54</v>
      </c>
      <c r="C26" s="3">
        <v>38108304.479999997</v>
      </c>
      <c r="D26" s="3">
        <v>0</v>
      </c>
      <c r="E26" s="3">
        <v>0</v>
      </c>
      <c r="F26" s="3">
        <v>38108304.479999997</v>
      </c>
    </row>
    <row r="27" spans="1:6" ht="21" customHeight="1" x14ac:dyDescent="0.15">
      <c r="A27" s="1" t="s">
        <v>55</v>
      </c>
      <c r="B27" s="4" t="s">
        <v>56</v>
      </c>
      <c r="C27" s="3">
        <v>-35768133.159999996</v>
      </c>
      <c r="D27" s="3">
        <v>0</v>
      </c>
      <c r="E27" s="3">
        <v>-91467.3</v>
      </c>
      <c r="F27" s="3">
        <v>-35859600.460000001</v>
      </c>
    </row>
    <row r="28" spans="1:6" ht="21" customHeight="1" x14ac:dyDescent="0.15">
      <c r="A28" s="1" t="s">
        <v>57</v>
      </c>
      <c r="B28" s="4" t="s">
        <v>58</v>
      </c>
      <c r="C28" s="3">
        <v>4014389.24</v>
      </c>
      <c r="D28" s="3">
        <v>0</v>
      </c>
      <c r="E28" s="3">
        <v>-14900</v>
      </c>
      <c r="F28" s="3">
        <v>3999489.24</v>
      </c>
    </row>
    <row r="29" spans="1:6" ht="21" customHeight="1" x14ac:dyDescent="0.15">
      <c r="A29" s="1" t="s">
        <v>59</v>
      </c>
      <c r="B29" s="4" t="s">
        <v>60</v>
      </c>
      <c r="C29" s="3">
        <v>-3173869.22</v>
      </c>
      <c r="D29" s="3">
        <v>14899</v>
      </c>
      <c r="E29" s="3">
        <v>-12423.47</v>
      </c>
      <c r="F29" s="3">
        <v>-3171393.69</v>
      </c>
    </row>
    <row r="30" spans="1:6" ht="21" customHeight="1" x14ac:dyDescent="0.15">
      <c r="A30" s="1" t="s">
        <v>61</v>
      </c>
      <c r="B30" s="4" t="s">
        <v>62</v>
      </c>
      <c r="C30" s="3">
        <v>911737</v>
      </c>
      <c r="D30" s="3">
        <v>0</v>
      </c>
      <c r="E30" s="3">
        <v>0</v>
      </c>
      <c r="F30" s="3">
        <v>911737</v>
      </c>
    </row>
    <row r="31" spans="1:6" ht="21" customHeight="1" x14ac:dyDescent="0.15">
      <c r="A31" s="1" t="s">
        <v>63</v>
      </c>
      <c r="B31" s="4" t="s">
        <v>64</v>
      </c>
      <c r="C31" s="3">
        <v>-816326.61</v>
      </c>
      <c r="D31" s="3">
        <v>0</v>
      </c>
      <c r="E31" s="3">
        <v>-3192.73</v>
      </c>
      <c r="F31" s="3">
        <v>-819519.34</v>
      </c>
    </row>
    <row r="32" spans="1:6" ht="21" customHeight="1" x14ac:dyDescent="0.15">
      <c r="A32" s="1" t="s">
        <v>65</v>
      </c>
      <c r="B32" s="4" t="s">
        <v>66</v>
      </c>
      <c r="C32" s="3">
        <v>10773819.66</v>
      </c>
      <c r="D32" s="3">
        <v>0</v>
      </c>
      <c r="E32" s="3">
        <v>0</v>
      </c>
      <c r="F32" s="3">
        <v>10773819.66</v>
      </c>
    </row>
    <row r="33" spans="1:6" ht="21" customHeight="1" x14ac:dyDescent="0.15">
      <c r="A33" s="1" t="s">
        <v>67</v>
      </c>
      <c r="B33" s="4" t="s">
        <v>68</v>
      </c>
      <c r="C33" s="3">
        <v>-10025947.65</v>
      </c>
      <c r="D33" s="3">
        <v>0</v>
      </c>
      <c r="E33" s="3">
        <v>-69493.490000000005</v>
      </c>
      <c r="F33" s="3">
        <v>-10095441.140000001</v>
      </c>
    </row>
    <row r="34" spans="1:6" ht="21" customHeight="1" x14ac:dyDescent="0.15">
      <c r="A34" s="1" t="s">
        <v>69</v>
      </c>
      <c r="B34" s="4" t="s">
        <v>70</v>
      </c>
      <c r="C34" s="3">
        <v>4739379.4000000004</v>
      </c>
      <c r="D34" s="3">
        <v>0</v>
      </c>
      <c r="E34" s="3">
        <v>0</v>
      </c>
      <c r="F34" s="3">
        <v>4739379.4000000004</v>
      </c>
    </row>
    <row r="35" spans="1:6" ht="21" customHeight="1" x14ac:dyDescent="0.15">
      <c r="A35" s="1" t="s">
        <v>71</v>
      </c>
      <c r="B35" s="4" t="s">
        <v>72</v>
      </c>
      <c r="C35" s="3">
        <v>-3469083</v>
      </c>
      <c r="D35" s="3">
        <v>0</v>
      </c>
      <c r="E35" s="3">
        <v>-54518.3</v>
      </c>
      <c r="F35" s="3">
        <v>-3523601.3</v>
      </c>
    </row>
    <row r="36" spans="1:6" ht="21" customHeight="1" x14ac:dyDescent="0.15">
      <c r="A36" s="1" t="s">
        <v>73</v>
      </c>
      <c r="B36" s="4" t="s">
        <v>74</v>
      </c>
      <c r="C36" s="3">
        <v>117488790.83</v>
      </c>
      <c r="D36" s="3">
        <v>0</v>
      </c>
      <c r="E36" s="3">
        <v>0</v>
      </c>
      <c r="F36" s="3">
        <v>117488790.83</v>
      </c>
    </row>
    <row r="37" spans="1:6" ht="21" customHeight="1" x14ac:dyDescent="0.15">
      <c r="A37" s="1" t="s">
        <v>75</v>
      </c>
      <c r="B37" s="4" t="s">
        <v>76</v>
      </c>
      <c r="C37" s="3">
        <v>0</v>
      </c>
      <c r="D37" s="3">
        <v>0</v>
      </c>
      <c r="E37" s="3">
        <v>0</v>
      </c>
      <c r="F37" s="3">
        <v>0</v>
      </c>
    </row>
    <row r="38" spans="1:6" ht="21" customHeight="1" x14ac:dyDescent="0.15">
      <c r="A38" s="1" t="s">
        <v>77</v>
      </c>
      <c r="B38" s="4" t="s">
        <v>78</v>
      </c>
      <c r="C38" s="3">
        <v>-98661676.870000005</v>
      </c>
      <c r="D38" s="3">
        <v>0</v>
      </c>
      <c r="E38" s="3">
        <v>-967914.39</v>
      </c>
      <c r="F38" s="3">
        <v>-99629591.260000005</v>
      </c>
    </row>
    <row r="39" spans="1:6" ht="21" customHeight="1" x14ac:dyDescent="0.15">
      <c r="A39" s="1" t="s">
        <v>79</v>
      </c>
      <c r="B39" s="4" t="s">
        <v>80</v>
      </c>
      <c r="C39" s="3">
        <v>4341614.76</v>
      </c>
      <c r="D39" s="3">
        <v>0</v>
      </c>
      <c r="E39" s="3">
        <v>0</v>
      </c>
      <c r="F39" s="3">
        <v>4341614.76</v>
      </c>
    </row>
    <row r="40" spans="1:6" ht="21" customHeight="1" x14ac:dyDescent="0.15">
      <c r="A40" s="1" t="s">
        <v>81</v>
      </c>
      <c r="B40" s="4" t="s">
        <v>82</v>
      </c>
      <c r="C40" s="3">
        <v>-4070991.86</v>
      </c>
      <c r="D40" s="3">
        <v>0</v>
      </c>
      <c r="E40" s="3">
        <v>-11241.25</v>
      </c>
      <c r="F40" s="3">
        <v>-4082233.11</v>
      </c>
    </row>
    <row r="41" spans="1:6" ht="21" customHeight="1" x14ac:dyDescent="0.15">
      <c r="A41" s="1" t="s">
        <v>83</v>
      </c>
      <c r="B41" s="4" t="s">
        <v>84</v>
      </c>
      <c r="C41" s="3">
        <v>635282</v>
      </c>
      <c r="D41" s="3">
        <v>0</v>
      </c>
      <c r="E41" s="3">
        <v>-26900</v>
      </c>
      <c r="F41" s="3">
        <v>608382</v>
      </c>
    </row>
    <row r="42" spans="1:6" ht="21" customHeight="1" x14ac:dyDescent="0.15">
      <c r="A42" s="1" t="s">
        <v>85</v>
      </c>
      <c r="B42" s="4" t="s">
        <v>86</v>
      </c>
      <c r="C42" s="3">
        <v>-499885.39</v>
      </c>
      <c r="D42" s="3">
        <v>26898</v>
      </c>
      <c r="E42" s="3">
        <v>-5017.49</v>
      </c>
      <c r="F42" s="3">
        <v>-478004.88</v>
      </c>
    </row>
    <row r="43" spans="1:6" ht="21" customHeight="1" x14ac:dyDescent="0.15">
      <c r="A43" s="1" t="s">
        <v>87</v>
      </c>
      <c r="B43" s="4" t="s">
        <v>88</v>
      </c>
      <c r="C43" s="3">
        <v>996965.5</v>
      </c>
      <c r="D43" s="3">
        <v>996965.5</v>
      </c>
      <c r="E43" s="3">
        <v>-996965.5</v>
      </c>
      <c r="F43" s="3">
        <v>996965.5</v>
      </c>
    </row>
    <row r="44" spans="1:6" ht="21" customHeight="1" x14ac:dyDescent="0.15">
      <c r="A44" s="1" t="s">
        <v>89</v>
      </c>
      <c r="B44" s="4" t="s">
        <v>90</v>
      </c>
      <c r="C44" s="3">
        <v>0</v>
      </c>
      <c r="D44" s="3">
        <v>996965.5</v>
      </c>
      <c r="E44" s="3">
        <v>-996965.5</v>
      </c>
      <c r="F44" s="3">
        <v>0</v>
      </c>
    </row>
    <row r="45" spans="1:6" ht="21" customHeight="1" x14ac:dyDescent="0.15">
      <c r="A45" s="1" t="s">
        <v>91</v>
      </c>
      <c r="B45" s="4" t="s">
        <v>92</v>
      </c>
      <c r="C45" s="3">
        <v>0</v>
      </c>
      <c r="D45" s="3">
        <v>4861410.13</v>
      </c>
      <c r="E45" s="3">
        <v>-4861410.13</v>
      </c>
      <c r="F45" s="3">
        <v>0</v>
      </c>
    </row>
    <row r="46" spans="1:6" ht="21" customHeight="1" x14ac:dyDescent="0.15">
      <c r="A46" s="1" t="s">
        <v>93</v>
      </c>
      <c r="B46" s="4" t="s">
        <v>94</v>
      </c>
      <c r="C46" s="3">
        <v>-795591.52</v>
      </c>
      <c r="D46" s="3">
        <v>4134119.81</v>
      </c>
      <c r="E46" s="3">
        <v>-3338528.29</v>
      </c>
      <c r="F46" s="3">
        <v>0</v>
      </c>
    </row>
    <row r="47" spans="1:6" ht="21" customHeight="1" x14ac:dyDescent="0.15">
      <c r="A47" s="1" t="s">
        <v>95</v>
      </c>
      <c r="B47" s="4" t="s">
        <v>96</v>
      </c>
      <c r="C47" s="3">
        <v>0</v>
      </c>
      <c r="D47" s="3">
        <v>592383.04</v>
      </c>
      <c r="E47" s="3">
        <v>-592383.04</v>
      </c>
      <c r="F47" s="3">
        <v>0</v>
      </c>
    </row>
    <row r="48" spans="1:6" ht="21" customHeight="1" x14ac:dyDescent="0.15">
      <c r="A48" s="1" t="s">
        <v>97</v>
      </c>
      <c r="B48" s="4" t="s">
        <v>98</v>
      </c>
      <c r="C48" s="3">
        <v>-0.4</v>
      </c>
      <c r="D48" s="3">
        <v>5853012.9199999999</v>
      </c>
      <c r="E48" s="3">
        <v>-5853012.5199999996</v>
      </c>
      <c r="F48" s="3">
        <v>0</v>
      </c>
    </row>
    <row r="49" spans="1:6" ht="21" customHeight="1" x14ac:dyDescent="0.15">
      <c r="A49" s="1" t="s">
        <v>99</v>
      </c>
      <c r="B49" s="4" t="s">
        <v>100</v>
      </c>
      <c r="C49" s="3">
        <v>0</v>
      </c>
      <c r="D49" s="3">
        <v>27943.759999999998</v>
      </c>
      <c r="E49" s="3">
        <v>-27943.759999999998</v>
      </c>
      <c r="F49" s="3">
        <v>0</v>
      </c>
    </row>
    <row r="50" spans="1:6" ht="21" customHeight="1" x14ac:dyDescent="0.15">
      <c r="A50" s="1" t="s">
        <v>101</v>
      </c>
      <c r="B50" s="4" t="s">
        <v>102</v>
      </c>
      <c r="C50" s="3">
        <v>0</v>
      </c>
      <c r="D50" s="3">
        <v>11725.8</v>
      </c>
      <c r="E50" s="3">
        <v>-11725.8</v>
      </c>
      <c r="F50" s="3">
        <v>0</v>
      </c>
    </row>
    <row r="51" spans="1:6" ht="21" customHeight="1" x14ac:dyDescent="0.15">
      <c r="A51" s="1" t="s">
        <v>103</v>
      </c>
      <c r="B51" s="4" t="s">
        <v>104</v>
      </c>
      <c r="C51" s="3">
        <v>-867914.8</v>
      </c>
      <c r="D51" s="3">
        <v>906028.5</v>
      </c>
      <c r="E51" s="3">
        <v>-39470.5</v>
      </c>
      <c r="F51" s="3">
        <v>-1356.8</v>
      </c>
    </row>
    <row r="52" spans="1:6" ht="21" customHeight="1" x14ac:dyDescent="0.15">
      <c r="A52" s="1" t="s">
        <v>105</v>
      </c>
      <c r="B52" s="4" t="s">
        <v>106</v>
      </c>
      <c r="C52" s="3">
        <v>-102177.35</v>
      </c>
      <c r="D52" s="3">
        <v>5775</v>
      </c>
      <c r="E52" s="3">
        <v>0</v>
      </c>
      <c r="F52" s="3">
        <v>-96402.35</v>
      </c>
    </row>
    <row r="53" spans="1:6" ht="21" customHeight="1" x14ac:dyDescent="0.15">
      <c r="A53" s="1" t="s">
        <v>107</v>
      </c>
      <c r="B53" s="4" t="s">
        <v>108</v>
      </c>
      <c r="C53" s="3">
        <v>0</v>
      </c>
      <c r="D53" s="3">
        <v>69290.19</v>
      </c>
      <c r="E53" s="3">
        <v>-69290.19</v>
      </c>
      <c r="F53" s="3">
        <v>0</v>
      </c>
    </row>
    <row r="54" spans="1:6" ht="21" customHeight="1" x14ac:dyDescent="0.15">
      <c r="A54" s="1" t="s">
        <v>109</v>
      </c>
      <c r="B54" s="4" t="s">
        <v>110</v>
      </c>
      <c r="C54" s="3">
        <v>-225000</v>
      </c>
      <c r="D54" s="3">
        <v>0</v>
      </c>
      <c r="E54" s="3">
        <v>0</v>
      </c>
      <c r="F54" s="3">
        <v>-225000</v>
      </c>
    </row>
    <row r="55" spans="1:6" ht="21" customHeight="1" x14ac:dyDescent="0.15">
      <c r="A55" s="1" t="s">
        <v>111</v>
      </c>
      <c r="B55" s="4" t="s">
        <v>112</v>
      </c>
      <c r="C55" s="3">
        <v>-487441.95</v>
      </c>
      <c r="D55" s="3">
        <v>0</v>
      </c>
      <c r="E55" s="3">
        <v>0</v>
      </c>
      <c r="F55" s="3">
        <v>-487441.95</v>
      </c>
    </row>
    <row r="56" spans="1:6" ht="21" customHeight="1" x14ac:dyDescent="0.15">
      <c r="A56" s="1" t="s">
        <v>113</v>
      </c>
      <c r="B56" s="4" t="s">
        <v>114</v>
      </c>
      <c r="C56" s="3">
        <v>7113643.5999999996</v>
      </c>
      <c r="D56" s="3">
        <v>0</v>
      </c>
      <c r="E56" s="3">
        <v>0</v>
      </c>
      <c r="F56" s="3">
        <v>7113643.5999999996</v>
      </c>
    </row>
    <row r="57" spans="1:6" ht="21" customHeight="1" x14ac:dyDescent="0.15">
      <c r="A57" s="1" t="s">
        <v>115</v>
      </c>
      <c r="B57" s="4" t="s">
        <v>116</v>
      </c>
      <c r="C57" s="3">
        <v>-7078725.0700000003</v>
      </c>
      <c r="D57" s="3">
        <v>0</v>
      </c>
      <c r="E57" s="3">
        <v>0</v>
      </c>
      <c r="F57" s="3">
        <v>-7078725.0700000003</v>
      </c>
    </row>
    <row r="58" spans="1:6" ht="21" customHeight="1" x14ac:dyDescent="0.15">
      <c r="A58" s="1" t="s">
        <v>117</v>
      </c>
      <c r="B58" s="4" t="s">
        <v>118</v>
      </c>
      <c r="C58" s="3">
        <v>-111004618.62</v>
      </c>
      <c r="D58" s="3">
        <v>0</v>
      </c>
      <c r="E58" s="3">
        <v>0</v>
      </c>
      <c r="F58" s="3">
        <v>-111004618.62</v>
      </c>
    </row>
    <row r="59" spans="1:6" ht="21" customHeight="1" x14ac:dyDescent="0.15">
      <c r="A59" s="1" t="s">
        <v>119</v>
      </c>
      <c r="B59" s="4" t="s">
        <v>120</v>
      </c>
      <c r="C59" s="3">
        <v>-1412350</v>
      </c>
      <c r="D59" s="3">
        <v>0</v>
      </c>
      <c r="E59" s="3">
        <v>-166650</v>
      </c>
      <c r="F59" s="3">
        <v>-1579000</v>
      </c>
    </row>
    <row r="60" spans="1:6" ht="21" customHeight="1" x14ac:dyDescent="0.15">
      <c r="A60" s="1" t="s">
        <v>121</v>
      </c>
      <c r="B60" s="4" t="s">
        <v>122</v>
      </c>
      <c r="C60" s="3">
        <v>-536540</v>
      </c>
      <c r="D60" s="3">
        <v>0</v>
      </c>
      <c r="E60" s="3">
        <v>-9700</v>
      </c>
      <c r="F60" s="3">
        <v>-546240</v>
      </c>
    </row>
    <row r="61" spans="1:6" ht="21" customHeight="1" x14ac:dyDescent="0.15">
      <c r="A61" s="1" t="s">
        <v>123</v>
      </c>
      <c r="B61" s="4" t="s">
        <v>124</v>
      </c>
      <c r="C61" s="3">
        <v>-504</v>
      </c>
      <c r="D61" s="3">
        <v>0</v>
      </c>
      <c r="E61" s="3">
        <v>0</v>
      </c>
      <c r="F61" s="3">
        <v>-504</v>
      </c>
    </row>
    <row r="62" spans="1:6" ht="21" customHeight="1" x14ac:dyDescent="0.15">
      <c r="A62" s="1" t="s">
        <v>125</v>
      </c>
      <c r="B62" s="4" t="s">
        <v>126</v>
      </c>
      <c r="C62" s="3">
        <v>-407250</v>
      </c>
      <c r="D62" s="3">
        <v>0</v>
      </c>
      <c r="E62" s="3">
        <v>-25200</v>
      </c>
      <c r="F62" s="3">
        <v>-432450</v>
      </c>
    </row>
    <row r="63" spans="1:6" ht="21" customHeight="1" x14ac:dyDescent="0.15">
      <c r="A63" s="1" t="s">
        <v>127</v>
      </c>
      <c r="B63" s="4" t="s">
        <v>128</v>
      </c>
      <c r="C63" s="3">
        <v>-202138</v>
      </c>
      <c r="D63" s="3">
        <v>0</v>
      </c>
      <c r="E63" s="3">
        <v>-2160</v>
      </c>
      <c r="F63" s="3">
        <v>-204298</v>
      </c>
    </row>
    <row r="64" spans="1:6" ht="21" customHeight="1" x14ac:dyDescent="0.15">
      <c r="A64" s="1" t="s">
        <v>129</v>
      </c>
      <c r="B64" s="4" t="s">
        <v>130</v>
      </c>
      <c r="C64" s="3">
        <v>-5654711</v>
      </c>
      <c r="D64" s="3">
        <v>0</v>
      </c>
      <c r="E64" s="3">
        <v>-195830</v>
      </c>
      <c r="F64" s="3">
        <v>-5850541</v>
      </c>
    </row>
    <row r="65" spans="1:6" ht="21" customHeight="1" x14ac:dyDescent="0.15">
      <c r="A65" s="1" t="s">
        <v>131</v>
      </c>
      <c r="B65" s="4" t="s">
        <v>132</v>
      </c>
      <c r="C65" s="3">
        <v>-2106.96</v>
      </c>
      <c r="D65" s="3">
        <v>0</v>
      </c>
      <c r="E65" s="3">
        <v>-505.21</v>
      </c>
      <c r="F65" s="3">
        <v>-2612.17</v>
      </c>
    </row>
    <row r="66" spans="1:6" ht="21" customHeight="1" x14ac:dyDescent="0.15">
      <c r="A66" s="1" t="s">
        <v>133</v>
      </c>
      <c r="B66" s="4" t="s">
        <v>134</v>
      </c>
      <c r="C66" s="3">
        <v>-63000</v>
      </c>
      <c r="D66" s="3">
        <v>0</v>
      </c>
      <c r="E66" s="3">
        <v>0</v>
      </c>
      <c r="F66" s="3">
        <v>-63000</v>
      </c>
    </row>
    <row r="67" spans="1:6" ht="21" customHeight="1" x14ac:dyDescent="0.15">
      <c r="A67" s="1" t="s">
        <v>135</v>
      </c>
      <c r="B67" s="4" t="s">
        <v>136</v>
      </c>
      <c r="C67" s="3">
        <v>-3170</v>
      </c>
      <c r="D67" s="3">
        <v>0</v>
      </c>
      <c r="E67" s="3">
        <v>0</v>
      </c>
      <c r="F67" s="3">
        <v>-3170</v>
      </c>
    </row>
    <row r="68" spans="1:6" ht="21" customHeight="1" x14ac:dyDescent="0.15">
      <c r="A68" s="1" t="s">
        <v>137</v>
      </c>
      <c r="B68" s="4" t="s">
        <v>138</v>
      </c>
      <c r="C68" s="3">
        <v>0</v>
      </c>
      <c r="D68" s="3">
        <v>487388</v>
      </c>
      <c r="E68" s="3">
        <v>-1193640</v>
      </c>
      <c r="F68" s="3">
        <v>-706252</v>
      </c>
    </row>
    <row r="69" spans="1:6" ht="21" customHeight="1" x14ac:dyDescent="0.15">
      <c r="A69" s="1" t="s">
        <v>139</v>
      </c>
      <c r="B69" s="4" t="s">
        <v>140</v>
      </c>
      <c r="C69" s="3">
        <v>-1303100</v>
      </c>
      <c r="D69" s="3">
        <v>0</v>
      </c>
      <c r="E69" s="3">
        <v>-162300</v>
      </c>
      <c r="F69" s="3">
        <v>-1465400</v>
      </c>
    </row>
    <row r="70" spans="1:6" ht="21" customHeight="1" x14ac:dyDescent="0.15">
      <c r="A70" s="1" t="s">
        <v>141</v>
      </c>
      <c r="B70" s="4" t="s">
        <v>142</v>
      </c>
      <c r="C70" s="3">
        <v>-19000</v>
      </c>
      <c r="D70" s="3">
        <v>0</v>
      </c>
      <c r="E70" s="3">
        <v>0</v>
      </c>
      <c r="F70" s="3">
        <v>-19000</v>
      </c>
    </row>
    <row r="71" spans="1:6" ht="21" customHeight="1" x14ac:dyDescent="0.15">
      <c r="A71" s="1" t="s">
        <v>143</v>
      </c>
      <c r="B71" s="4" t="s">
        <v>144</v>
      </c>
      <c r="C71" s="3">
        <v>-47495893.840000004</v>
      </c>
      <c r="D71" s="3">
        <v>0</v>
      </c>
      <c r="E71" s="3">
        <v>-4367585</v>
      </c>
      <c r="F71" s="3">
        <v>-51863478.840000004</v>
      </c>
    </row>
    <row r="72" spans="1:6" ht="21" customHeight="1" x14ac:dyDescent="0.15">
      <c r="A72" s="1" t="s">
        <v>145</v>
      </c>
      <c r="B72" s="4" t="s">
        <v>146</v>
      </c>
      <c r="C72" s="3">
        <v>-9235758.6899999995</v>
      </c>
      <c r="D72" s="3">
        <v>0</v>
      </c>
      <c r="E72" s="3">
        <v>0</v>
      </c>
      <c r="F72" s="3">
        <v>-9235758.6899999995</v>
      </c>
    </row>
    <row r="73" spans="1:6" ht="21" customHeight="1" x14ac:dyDescent="0.15">
      <c r="A73" s="1" t="s">
        <v>147</v>
      </c>
      <c r="B73" s="4" t="s">
        <v>148</v>
      </c>
      <c r="C73" s="3">
        <v>-39431720.950000003</v>
      </c>
      <c r="D73" s="3">
        <v>12228</v>
      </c>
      <c r="E73" s="3">
        <v>-4593272.37</v>
      </c>
      <c r="F73" s="3">
        <v>-44012765.32</v>
      </c>
    </row>
    <row r="74" spans="1:6" ht="21" customHeight="1" x14ac:dyDescent="0.15">
      <c r="A74" s="1" t="s">
        <v>149</v>
      </c>
      <c r="B74" s="4" t="s">
        <v>150</v>
      </c>
      <c r="C74" s="3">
        <v>-1232167.53</v>
      </c>
      <c r="D74" s="3">
        <v>64964.92</v>
      </c>
      <c r="E74" s="3">
        <v>-132421.38</v>
      </c>
      <c r="F74" s="3">
        <v>-1299623.99</v>
      </c>
    </row>
    <row r="75" spans="1:6" ht="21" customHeight="1" x14ac:dyDescent="0.15">
      <c r="A75" s="1" t="s">
        <v>151</v>
      </c>
      <c r="B75" s="4" t="s">
        <v>152</v>
      </c>
      <c r="C75" s="3">
        <v>-12676517.279999999</v>
      </c>
      <c r="D75" s="3">
        <v>10120</v>
      </c>
      <c r="E75" s="3">
        <v>-2105055.54</v>
      </c>
      <c r="F75" s="3">
        <v>-14771452.82</v>
      </c>
    </row>
    <row r="76" spans="1:6" ht="21" customHeight="1" x14ac:dyDescent="0.15">
      <c r="A76" s="1" t="s">
        <v>153</v>
      </c>
      <c r="B76" s="4" t="s">
        <v>154</v>
      </c>
      <c r="C76" s="3">
        <v>-3264359.43</v>
      </c>
      <c r="D76" s="3">
        <v>0</v>
      </c>
      <c r="E76" s="3">
        <v>-202276</v>
      </c>
      <c r="F76" s="3">
        <v>-3466635.43</v>
      </c>
    </row>
    <row r="77" spans="1:6" ht="21" customHeight="1" x14ac:dyDescent="0.15">
      <c r="A77" s="1" t="s">
        <v>155</v>
      </c>
      <c r="B77" s="4" t="s">
        <v>156</v>
      </c>
      <c r="C77" s="3">
        <v>-17508371.309999999</v>
      </c>
      <c r="D77" s="3">
        <v>0</v>
      </c>
      <c r="E77" s="3">
        <v>-184797.5</v>
      </c>
      <c r="F77" s="3">
        <v>-17693168.809999999</v>
      </c>
    </row>
    <row r="78" spans="1:6" ht="21" customHeight="1" x14ac:dyDescent="0.15">
      <c r="A78" s="1" t="s">
        <v>157</v>
      </c>
      <c r="B78" s="4" t="s">
        <v>158</v>
      </c>
      <c r="C78" s="3">
        <v>798600</v>
      </c>
      <c r="D78" s="3">
        <v>262750</v>
      </c>
      <c r="E78" s="3">
        <v>0</v>
      </c>
      <c r="F78" s="3">
        <v>1061350</v>
      </c>
    </row>
    <row r="79" spans="1:6" ht="21" customHeight="1" x14ac:dyDescent="0.15">
      <c r="A79" s="1" t="s">
        <v>159</v>
      </c>
      <c r="B79" s="4" t="s">
        <v>160</v>
      </c>
      <c r="C79" s="3">
        <v>47270769.289999999</v>
      </c>
      <c r="D79" s="3">
        <v>4344870</v>
      </c>
      <c r="E79" s="3">
        <v>-4509.1899999999996</v>
      </c>
      <c r="F79" s="3">
        <v>51611130.100000001</v>
      </c>
    </row>
    <row r="80" spans="1:6" ht="21" customHeight="1" x14ac:dyDescent="0.15">
      <c r="A80" s="1" t="s">
        <v>161</v>
      </c>
      <c r="B80" s="4" t="s">
        <v>162</v>
      </c>
      <c r="C80" s="3">
        <v>217167.95</v>
      </c>
      <c r="D80" s="3">
        <v>22715</v>
      </c>
      <c r="E80" s="3">
        <v>0</v>
      </c>
      <c r="F80" s="3">
        <v>239882.95</v>
      </c>
    </row>
    <row r="81" spans="1:6" ht="21" customHeight="1" x14ac:dyDescent="0.15">
      <c r="A81" s="1" t="s">
        <v>163</v>
      </c>
      <c r="B81" s="4" t="s">
        <v>164</v>
      </c>
      <c r="C81" s="3">
        <v>1223888</v>
      </c>
      <c r="D81" s="3">
        <v>163097</v>
      </c>
      <c r="E81" s="3">
        <v>-214</v>
      </c>
      <c r="F81" s="3">
        <v>1386771</v>
      </c>
    </row>
    <row r="82" spans="1:6" ht="21" customHeight="1" x14ac:dyDescent="0.15">
      <c r="A82" s="1" t="s">
        <v>165</v>
      </c>
      <c r="B82" s="4" t="s">
        <v>166</v>
      </c>
      <c r="C82" s="3">
        <v>54000</v>
      </c>
      <c r="D82" s="3">
        <v>21000</v>
      </c>
      <c r="E82" s="3">
        <v>0</v>
      </c>
      <c r="F82" s="3">
        <v>75000</v>
      </c>
    </row>
    <row r="83" spans="1:6" ht="21" customHeight="1" x14ac:dyDescent="0.15">
      <c r="A83" s="1" t="s">
        <v>167</v>
      </c>
      <c r="B83" s="4" t="s">
        <v>168</v>
      </c>
      <c r="C83" s="3">
        <v>99686</v>
      </c>
      <c r="D83" s="3">
        <v>0</v>
      </c>
      <c r="E83" s="3">
        <v>0</v>
      </c>
      <c r="F83" s="3">
        <v>99686</v>
      </c>
    </row>
    <row r="84" spans="1:6" ht="21" customHeight="1" x14ac:dyDescent="0.15">
      <c r="A84" s="1" t="s">
        <v>169</v>
      </c>
      <c r="B84" s="4" t="s">
        <v>170</v>
      </c>
      <c r="C84" s="3">
        <v>296211.25</v>
      </c>
      <c r="D84" s="3">
        <v>0</v>
      </c>
      <c r="E84" s="3">
        <v>0</v>
      </c>
      <c r="F84" s="3">
        <v>296211.25</v>
      </c>
    </row>
    <row r="85" spans="1:6" ht="21" customHeight="1" x14ac:dyDescent="0.15">
      <c r="A85" s="1" t="s">
        <v>171</v>
      </c>
      <c r="B85" s="4" t="s">
        <v>172</v>
      </c>
      <c r="C85" s="3">
        <v>268559.35999999999</v>
      </c>
      <c r="D85" s="3">
        <v>4987</v>
      </c>
      <c r="E85" s="3">
        <v>0</v>
      </c>
      <c r="F85" s="3">
        <v>273546.36</v>
      </c>
    </row>
    <row r="86" spans="1:6" ht="21" customHeight="1" x14ac:dyDescent="0.15">
      <c r="A86" s="1" t="s">
        <v>173</v>
      </c>
      <c r="B86" s="4" t="s">
        <v>174</v>
      </c>
      <c r="C86" s="3">
        <v>9284.9</v>
      </c>
      <c r="D86" s="3">
        <v>97447.38</v>
      </c>
      <c r="E86" s="3">
        <v>-64964.92</v>
      </c>
      <c r="F86" s="3">
        <v>41767.360000000001</v>
      </c>
    </row>
    <row r="87" spans="1:6" ht="21" customHeight="1" x14ac:dyDescent="0.15">
      <c r="A87" s="1" t="s">
        <v>175</v>
      </c>
      <c r="B87" s="4" t="s">
        <v>176</v>
      </c>
      <c r="C87" s="3">
        <v>160668.26999999999</v>
      </c>
      <c r="D87" s="3">
        <v>0</v>
      </c>
      <c r="E87" s="3">
        <v>0</v>
      </c>
      <c r="F87" s="3">
        <v>160668.26999999999</v>
      </c>
    </row>
    <row r="88" spans="1:6" ht="21" customHeight="1" x14ac:dyDescent="0.15">
      <c r="A88" s="1" t="s">
        <v>177</v>
      </c>
      <c r="B88" s="4" t="s">
        <v>170</v>
      </c>
      <c r="C88" s="3">
        <v>7000</v>
      </c>
      <c r="D88" s="3">
        <v>0</v>
      </c>
      <c r="E88" s="3">
        <v>0</v>
      </c>
      <c r="F88" s="3">
        <v>7000</v>
      </c>
    </row>
    <row r="89" spans="1:6" ht="21" customHeight="1" x14ac:dyDescent="0.15">
      <c r="A89" s="1" t="s">
        <v>178</v>
      </c>
      <c r="B89" s="4" t="s">
        <v>179</v>
      </c>
      <c r="C89" s="3">
        <v>411288</v>
      </c>
      <c r="D89" s="3">
        <v>29987</v>
      </c>
      <c r="E89" s="3">
        <v>0</v>
      </c>
      <c r="F89" s="3">
        <v>441275</v>
      </c>
    </row>
    <row r="90" spans="1:6" ht="21" customHeight="1" x14ac:dyDescent="0.15">
      <c r="A90" s="1" t="s">
        <v>180</v>
      </c>
      <c r="B90" s="4" t="s">
        <v>181</v>
      </c>
      <c r="C90" s="3">
        <v>66515.75</v>
      </c>
      <c r="D90" s="3">
        <v>0</v>
      </c>
      <c r="E90" s="3">
        <v>0</v>
      </c>
      <c r="F90" s="3">
        <v>66515.75</v>
      </c>
    </row>
    <row r="91" spans="1:6" ht="21" customHeight="1" x14ac:dyDescent="0.15">
      <c r="A91" s="1" t="s">
        <v>182</v>
      </c>
      <c r="B91" s="4" t="s">
        <v>183</v>
      </c>
      <c r="C91" s="3">
        <v>421840.9</v>
      </c>
      <c r="D91" s="3">
        <v>67894</v>
      </c>
      <c r="E91" s="3">
        <v>0</v>
      </c>
      <c r="F91" s="3">
        <v>489734.9</v>
      </c>
    </row>
    <row r="92" spans="1:6" ht="21" customHeight="1" x14ac:dyDescent="0.15">
      <c r="A92" s="1" t="s">
        <v>184</v>
      </c>
      <c r="B92" s="4" t="s">
        <v>185</v>
      </c>
      <c r="C92" s="3">
        <v>3042600</v>
      </c>
      <c r="D92" s="3">
        <v>293982</v>
      </c>
      <c r="E92" s="3">
        <v>-12240</v>
      </c>
      <c r="F92" s="3">
        <v>3324342</v>
      </c>
    </row>
    <row r="93" spans="1:6" ht="21" customHeight="1" x14ac:dyDescent="0.15">
      <c r="A93" s="1" t="s">
        <v>186</v>
      </c>
      <c r="B93" s="4" t="s">
        <v>187</v>
      </c>
      <c r="C93" s="3">
        <v>2321616.14</v>
      </c>
      <c r="D93" s="3">
        <v>320250</v>
      </c>
      <c r="E93" s="3">
        <v>-18900</v>
      </c>
      <c r="F93" s="3">
        <v>2622966.14</v>
      </c>
    </row>
    <row r="94" spans="1:6" ht="21" customHeight="1" x14ac:dyDescent="0.15">
      <c r="A94" s="1" t="s">
        <v>188</v>
      </c>
      <c r="B94" s="4" t="s">
        <v>189</v>
      </c>
      <c r="C94" s="3">
        <v>1968443.34</v>
      </c>
      <c r="D94" s="3">
        <v>299428.8</v>
      </c>
      <c r="E94" s="3">
        <v>-35938</v>
      </c>
      <c r="F94" s="3">
        <v>2231934.14</v>
      </c>
    </row>
    <row r="95" spans="1:6" ht="21" customHeight="1" x14ac:dyDescent="0.15">
      <c r="A95" s="1" t="s">
        <v>190</v>
      </c>
      <c r="B95" s="4" t="s">
        <v>191</v>
      </c>
      <c r="C95" s="3">
        <v>13105458.369999999</v>
      </c>
      <c r="D95" s="3">
        <v>1028733.53</v>
      </c>
      <c r="E95" s="3">
        <v>-400512.17</v>
      </c>
      <c r="F95" s="3">
        <v>13733679.73</v>
      </c>
    </row>
    <row r="96" spans="1:6" ht="21" customHeight="1" x14ac:dyDescent="0.15">
      <c r="A96" s="1" t="s">
        <v>192</v>
      </c>
      <c r="B96" s="4" t="s">
        <v>193</v>
      </c>
      <c r="C96" s="3">
        <v>3634937.85</v>
      </c>
      <c r="D96" s="3">
        <v>322252.90000000002</v>
      </c>
      <c r="E96" s="3">
        <v>-84256</v>
      </c>
      <c r="F96" s="3">
        <v>3872934.75</v>
      </c>
    </row>
    <row r="97" spans="1:6" ht="21" customHeight="1" x14ac:dyDescent="0.15">
      <c r="A97" s="1" t="s">
        <v>194</v>
      </c>
      <c r="B97" s="4" t="s">
        <v>195</v>
      </c>
      <c r="C97" s="3">
        <v>445116.37</v>
      </c>
      <c r="D97" s="3">
        <v>79610.880000000005</v>
      </c>
      <c r="E97" s="3">
        <v>0</v>
      </c>
      <c r="F97" s="3">
        <v>524727.25</v>
      </c>
    </row>
    <row r="98" spans="1:6" ht="21" customHeight="1" x14ac:dyDescent="0.15">
      <c r="A98" s="1" t="s">
        <v>196</v>
      </c>
      <c r="B98" s="4" t="s">
        <v>197</v>
      </c>
      <c r="C98" s="3">
        <v>19174609.969999999</v>
      </c>
      <c r="D98" s="3">
        <v>3087225</v>
      </c>
      <c r="E98" s="3">
        <v>-338663</v>
      </c>
      <c r="F98" s="3">
        <v>21923171.969999999</v>
      </c>
    </row>
    <row r="99" spans="1:6" ht="21" customHeight="1" x14ac:dyDescent="0.15">
      <c r="A99" s="1" t="s">
        <v>198</v>
      </c>
      <c r="B99" s="4" t="s">
        <v>199</v>
      </c>
      <c r="C99" s="3">
        <v>2684136.4700000002</v>
      </c>
      <c r="D99" s="3">
        <v>496818.47</v>
      </c>
      <c r="E99" s="3">
        <v>0</v>
      </c>
      <c r="F99" s="3">
        <v>3180954.94</v>
      </c>
    </row>
    <row r="100" spans="1:6" ht="21" customHeight="1" x14ac:dyDescent="0.15">
      <c r="A100" s="1" t="s">
        <v>200</v>
      </c>
      <c r="B100" s="4" t="s">
        <v>201</v>
      </c>
      <c r="C100" s="3">
        <v>80928.41</v>
      </c>
      <c r="D100" s="3">
        <v>14202.6</v>
      </c>
      <c r="E100" s="3">
        <v>0</v>
      </c>
      <c r="F100" s="3">
        <v>95131.01</v>
      </c>
    </row>
    <row r="101" spans="1:6" ht="21" customHeight="1" x14ac:dyDescent="0.15">
      <c r="A101" s="1" t="s">
        <v>202</v>
      </c>
      <c r="B101" s="4" t="s">
        <v>203</v>
      </c>
      <c r="C101" s="3">
        <v>186391.15</v>
      </c>
      <c r="D101" s="3">
        <v>19438.41</v>
      </c>
      <c r="E101" s="3">
        <v>0</v>
      </c>
      <c r="F101" s="3">
        <v>205829.56</v>
      </c>
    </row>
    <row r="102" spans="1:6" ht="21" customHeight="1" x14ac:dyDescent="0.15">
      <c r="A102" s="1" t="s">
        <v>204</v>
      </c>
      <c r="B102" s="4" t="s">
        <v>205</v>
      </c>
      <c r="C102" s="3">
        <v>228487.77</v>
      </c>
      <c r="D102" s="3">
        <v>21024.27</v>
      </c>
      <c r="E102" s="3">
        <v>0</v>
      </c>
      <c r="F102" s="3">
        <v>249512.04</v>
      </c>
    </row>
    <row r="103" spans="1:6" ht="21" customHeight="1" x14ac:dyDescent="0.15">
      <c r="A103" s="1" t="s">
        <v>206</v>
      </c>
      <c r="B103" s="4" t="s">
        <v>207</v>
      </c>
      <c r="C103" s="3">
        <v>239065.57</v>
      </c>
      <c r="D103" s="3">
        <v>66780</v>
      </c>
      <c r="E103" s="3">
        <v>0</v>
      </c>
      <c r="F103" s="3">
        <v>305845.57</v>
      </c>
    </row>
    <row r="104" spans="1:6" ht="21" customHeight="1" x14ac:dyDescent="0.15">
      <c r="A104" s="1" t="s">
        <v>208</v>
      </c>
      <c r="B104" s="4" t="s">
        <v>209</v>
      </c>
      <c r="C104" s="3">
        <v>17350</v>
      </c>
      <c r="D104" s="3">
        <v>0</v>
      </c>
      <c r="E104" s="3">
        <v>0</v>
      </c>
      <c r="F104" s="3">
        <v>17350</v>
      </c>
    </row>
    <row r="105" spans="1:6" ht="21" customHeight="1" x14ac:dyDescent="0.15">
      <c r="A105" s="1" t="s">
        <v>210</v>
      </c>
      <c r="B105" s="4" t="s">
        <v>211</v>
      </c>
      <c r="C105" s="3">
        <v>378830</v>
      </c>
      <c r="D105" s="3">
        <v>97400</v>
      </c>
      <c r="E105" s="3">
        <v>0</v>
      </c>
      <c r="F105" s="3">
        <v>476230</v>
      </c>
    </row>
    <row r="106" spans="1:6" ht="21" customHeight="1" x14ac:dyDescent="0.15">
      <c r="A106" s="1" t="s">
        <v>212</v>
      </c>
      <c r="B106" s="4" t="s">
        <v>213</v>
      </c>
      <c r="C106" s="3">
        <v>155400</v>
      </c>
      <c r="D106" s="3">
        <v>28350</v>
      </c>
      <c r="E106" s="3">
        <v>0</v>
      </c>
      <c r="F106" s="3">
        <v>183750</v>
      </c>
    </row>
    <row r="107" spans="1:6" ht="21" customHeight="1" x14ac:dyDescent="0.15">
      <c r="A107" s="1" t="s">
        <v>214</v>
      </c>
      <c r="B107" s="4" t="s">
        <v>215</v>
      </c>
      <c r="C107" s="3">
        <v>2168</v>
      </c>
      <c r="D107" s="3">
        <v>0</v>
      </c>
      <c r="E107" s="3">
        <v>0</v>
      </c>
      <c r="F107" s="3">
        <v>2168</v>
      </c>
    </row>
    <row r="108" spans="1:6" ht="21" customHeight="1" x14ac:dyDescent="0.15">
      <c r="A108" s="1" t="s">
        <v>216</v>
      </c>
      <c r="B108" s="4" t="s">
        <v>217</v>
      </c>
      <c r="C108" s="3">
        <v>1009046.16</v>
      </c>
      <c r="D108" s="3">
        <v>107400</v>
      </c>
      <c r="E108" s="3">
        <v>0</v>
      </c>
      <c r="F108" s="3">
        <v>1116446.1599999999</v>
      </c>
    </row>
    <row r="109" spans="1:6" ht="21" customHeight="1" x14ac:dyDescent="0.15">
      <c r="A109" s="1" t="s">
        <v>218</v>
      </c>
      <c r="B109" s="4" t="s">
        <v>219</v>
      </c>
      <c r="C109" s="3">
        <v>116428</v>
      </c>
      <c r="D109" s="3">
        <v>6990</v>
      </c>
      <c r="E109" s="3">
        <v>0</v>
      </c>
      <c r="F109" s="3">
        <v>123418</v>
      </c>
    </row>
    <row r="110" spans="1:6" ht="21" customHeight="1" x14ac:dyDescent="0.15">
      <c r="A110" s="1" t="s">
        <v>220</v>
      </c>
      <c r="B110" s="4" t="s">
        <v>221</v>
      </c>
      <c r="C110" s="3">
        <v>28000</v>
      </c>
      <c r="D110" s="3">
        <v>0</v>
      </c>
      <c r="E110" s="3">
        <v>0</v>
      </c>
      <c r="F110" s="3">
        <v>28000</v>
      </c>
    </row>
    <row r="111" spans="1:6" ht="21" customHeight="1" x14ac:dyDescent="0.15">
      <c r="A111" s="1" t="s">
        <v>222</v>
      </c>
      <c r="B111" s="4" t="s">
        <v>223</v>
      </c>
      <c r="C111" s="3">
        <v>965896.19</v>
      </c>
      <c r="D111" s="3">
        <v>86556.78</v>
      </c>
      <c r="E111" s="3">
        <v>0</v>
      </c>
      <c r="F111" s="3">
        <v>1052452.97</v>
      </c>
    </row>
    <row r="112" spans="1:6" ht="21" customHeight="1" x14ac:dyDescent="0.15">
      <c r="A112" s="1" t="s">
        <v>224</v>
      </c>
      <c r="B112" s="4" t="s">
        <v>225</v>
      </c>
      <c r="C112" s="3">
        <v>1287123.6399999999</v>
      </c>
      <c r="D112" s="3">
        <v>115264.81</v>
      </c>
      <c r="E112" s="3">
        <v>0</v>
      </c>
      <c r="F112" s="3">
        <v>1402388.45</v>
      </c>
    </row>
    <row r="113" spans="1:6" ht="21" customHeight="1" x14ac:dyDescent="0.15">
      <c r="A113" s="1" t="s">
        <v>226</v>
      </c>
      <c r="B113" s="4" t="s">
        <v>227</v>
      </c>
      <c r="C113" s="3">
        <v>970783.69</v>
      </c>
      <c r="D113" s="3">
        <v>86935.86</v>
      </c>
      <c r="E113" s="3">
        <v>0</v>
      </c>
      <c r="F113" s="3">
        <v>1057719.55</v>
      </c>
    </row>
    <row r="114" spans="1:6" ht="21" customHeight="1" x14ac:dyDescent="0.15">
      <c r="A114" s="1" t="s">
        <v>228</v>
      </c>
      <c r="B114" s="4" t="s">
        <v>229</v>
      </c>
      <c r="C114" s="3">
        <v>2223939.06</v>
      </c>
      <c r="D114" s="3">
        <v>183667.54</v>
      </c>
      <c r="E114" s="3">
        <v>0</v>
      </c>
      <c r="F114" s="3">
        <v>2407606.6</v>
      </c>
    </row>
    <row r="115" spans="1:6" ht="21" customHeight="1" x14ac:dyDescent="0.15">
      <c r="A115" s="1" t="s">
        <v>230</v>
      </c>
      <c r="B115" s="4" t="s">
        <v>231</v>
      </c>
      <c r="C115" s="3">
        <v>1273473.07</v>
      </c>
      <c r="D115" s="3">
        <v>114467.08</v>
      </c>
      <c r="E115" s="3">
        <v>0</v>
      </c>
      <c r="F115" s="3">
        <v>1387940.15</v>
      </c>
    </row>
    <row r="116" spans="1:6" ht="21" customHeight="1" x14ac:dyDescent="0.15">
      <c r="A116" s="1" t="s">
        <v>232</v>
      </c>
      <c r="B116" s="4" t="s">
        <v>233</v>
      </c>
      <c r="C116" s="3">
        <v>1009376.01</v>
      </c>
      <c r="D116" s="3">
        <v>91467.3</v>
      </c>
      <c r="E116" s="3">
        <v>0</v>
      </c>
      <c r="F116" s="3">
        <v>1100843.31</v>
      </c>
    </row>
    <row r="117" spans="1:6" ht="21" customHeight="1" x14ac:dyDescent="0.15">
      <c r="A117" s="1" t="s">
        <v>234</v>
      </c>
      <c r="B117" s="4" t="s">
        <v>235</v>
      </c>
      <c r="C117" s="3">
        <v>138728.70000000001</v>
      </c>
      <c r="D117" s="3">
        <v>12423.47</v>
      </c>
      <c r="E117" s="3">
        <v>0</v>
      </c>
      <c r="F117" s="3">
        <v>151152.17000000001</v>
      </c>
    </row>
    <row r="118" spans="1:6" ht="21" customHeight="1" x14ac:dyDescent="0.15">
      <c r="A118" s="1" t="s">
        <v>236</v>
      </c>
      <c r="B118" s="4" t="s">
        <v>237</v>
      </c>
      <c r="C118" s="3">
        <v>39635.89</v>
      </c>
      <c r="D118" s="3">
        <v>3192.73</v>
      </c>
      <c r="E118" s="3">
        <v>0</v>
      </c>
      <c r="F118" s="3">
        <v>42828.62</v>
      </c>
    </row>
    <row r="119" spans="1:6" ht="21" customHeight="1" x14ac:dyDescent="0.15">
      <c r="A119" s="1" t="s">
        <v>238</v>
      </c>
      <c r="B119" s="4" t="s">
        <v>239</v>
      </c>
      <c r="C119" s="3">
        <v>781117.05</v>
      </c>
      <c r="D119" s="3">
        <v>69493.490000000005</v>
      </c>
      <c r="E119" s="3">
        <v>0</v>
      </c>
      <c r="F119" s="3">
        <v>850610.54</v>
      </c>
    </row>
    <row r="120" spans="1:6" ht="21" customHeight="1" x14ac:dyDescent="0.15">
      <c r="A120" s="1" t="s">
        <v>240</v>
      </c>
      <c r="B120" s="4" t="s">
        <v>241</v>
      </c>
      <c r="C120" s="3">
        <v>687485.3</v>
      </c>
      <c r="D120" s="3">
        <v>54518.3</v>
      </c>
      <c r="E120" s="3">
        <v>0</v>
      </c>
      <c r="F120" s="3">
        <v>742003.6</v>
      </c>
    </row>
    <row r="121" spans="1:6" ht="21" customHeight="1" x14ac:dyDescent="0.15">
      <c r="A121" s="1" t="s">
        <v>242</v>
      </c>
      <c r="B121" s="4" t="s">
        <v>243</v>
      </c>
      <c r="C121" s="3">
        <v>10985776.380000001</v>
      </c>
      <c r="D121" s="3">
        <v>967914.39</v>
      </c>
      <c r="E121" s="3">
        <v>0</v>
      </c>
      <c r="F121" s="3">
        <v>11953690.77</v>
      </c>
    </row>
    <row r="122" spans="1:6" ht="21" customHeight="1" x14ac:dyDescent="0.15">
      <c r="A122" s="1" t="s">
        <v>244</v>
      </c>
      <c r="B122" s="4" t="s">
        <v>245</v>
      </c>
      <c r="C122" s="3">
        <v>148816.54999999999</v>
      </c>
      <c r="D122" s="3">
        <v>11241.25</v>
      </c>
      <c r="E122" s="3">
        <v>0</v>
      </c>
      <c r="F122" s="3">
        <v>160057.79999999999</v>
      </c>
    </row>
    <row r="123" spans="1:6" ht="21" customHeight="1" x14ac:dyDescent="0.15">
      <c r="A123" s="1" t="s">
        <v>246</v>
      </c>
      <c r="B123" s="4" t="s">
        <v>247</v>
      </c>
      <c r="C123" s="3">
        <v>56028.5</v>
      </c>
      <c r="D123" s="3">
        <v>5017.49</v>
      </c>
      <c r="E123" s="3">
        <v>0</v>
      </c>
      <c r="F123" s="3">
        <v>61045.99</v>
      </c>
    </row>
    <row r="124" spans="1:6" ht="21" customHeight="1" x14ac:dyDescent="0.15">
      <c r="A124" s="1" t="s">
        <v>248</v>
      </c>
      <c r="B124" s="4" t="s">
        <v>249</v>
      </c>
      <c r="C124" s="3">
        <v>0</v>
      </c>
      <c r="D124" s="3">
        <v>1</v>
      </c>
      <c r="E124" s="3">
        <v>0</v>
      </c>
      <c r="F124" s="3">
        <v>1</v>
      </c>
    </row>
    <row r="125" spans="1:6" ht="21" customHeight="1" x14ac:dyDescent="0.15">
      <c r="A125" s="1" t="s">
        <v>250</v>
      </c>
      <c r="B125" s="4" t="s">
        <v>251</v>
      </c>
      <c r="C125" s="3">
        <v>2</v>
      </c>
      <c r="D125" s="3">
        <v>0</v>
      </c>
      <c r="E125" s="3">
        <v>0</v>
      </c>
      <c r="F125" s="3">
        <v>2</v>
      </c>
    </row>
    <row r="126" spans="1:6" ht="21" customHeight="1" x14ac:dyDescent="0.15">
      <c r="A126" s="1" t="s">
        <v>252</v>
      </c>
      <c r="B126" s="4" t="s">
        <v>253</v>
      </c>
      <c r="C126" s="3">
        <v>13</v>
      </c>
      <c r="D126" s="3">
        <v>0</v>
      </c>
      <c r="E126" s="3">
        <v>0</v>
      </c>
      <c r="F126" s="3">
        <v>13</v>
      </c>
    </row>
    <row r="127" spans="1:6" ht="21" customHeight="1" x14ac:dyDescent="0.15">
      <c r="A127" s="1" t="s">
        <v>254</v>
      </c>
      <c r="B127" s="4" t="s">
        <v>255</v>
      </c>
      <c r="C127" s="3">
        <v>10</v>
      </c>
      <c r="D127" s="3">
        <v>0</v>
      </c>
      <c r="E127" s="3">
        <v>0</v>
      </c>
      <c r="F127" s="3">
        <v>10</v>
      </c>
    </row>
    <row r="128" spans="1:6" ht="21" customHeight="1" x14ac:dyDescent="0.15">
      <c r="A128" s="1" t="s">
        <v>256</v>
      </c>
      <c r="B128" s="4" t="s">
        <v>257</v>
      </c>
      <c r="C128" s="3">
        <v>0</v>
      </c>
      <c r="D128" s="3">
        <v>2</v>
      </c>
      <c r="E128" s="3">
        <v>0</v>
      </c>
      <c r="F128" s="3">
        <v>2</v>
      </c>
    </row>
    <row r="129" spans="1:6" ht="21" customHeight="1" x14ac:dyDescent="0.15">
      <c r="A129" s="1" t="s">
        <v>258</v>
      </c>
      <c r="B129" s="4" t="s">
        <v>259</v>
      </c>
      <c r="C129" s="3">
        <v>379556.68</v>
      </c>
      <c r="D129" s="3">
        <v>58279.19</v>
      </c>
      <c r="E129" s="3">
        <v>0</v>
      </c>
      <c r="F129" s="3">
        <v>437835.87</v>
      </c>
    </row>
    <row r="130" spans="1:6" ht="21" customHeight="1" x14ac:dyDescent="0.15">
      <c r="A130" s="1" t="s">
        <v>260</v>
      </c>
      <c r="B130" s="4" t="s">
        <v>261</v>
      </c>
      <c r="C130" s="3">
        <v>3920509.43</v>
      </c>
      <c r="D130" s="3">
        <v>202276</v>
      </c>
      <c r="E130" s="3">
        <v>0</v>
      </c>
      <c r="F130" s="3">
        <v>4122785.43</v>
      </c>
    </row>
    <row r="131" spans="1:6" ht="21" customHeight="1" x14ac:dyDescent="0.15">
      <c r="A131" s="1" t="s">
        <v>262</v>
      </c>
      <c r="B131" s="4" t="s">
        <v>263</v>
      </c>
      <c r="C131" s="3">
        <v>8281769.96</v>
      </c>
      <c r="D131" s="3">
        <v>400045.21</v>
      </c>
      <c r="E131" s="3">
        <v>0</v>
      </c>
      <c r="F131" s="3">
        <v>8681815.1699999999</v>
      </c>
    </row>
    <row r="132" spans="1:6" ht="21" customHeight="1" x14ac:dyDescent="0.15">
      <c r="A132" s="1" t="s">
        <v>264</v>
      </c>
      <c r="B132" s="4" t="s">
        <v>265</v>
      </c>
      <c r="C132" s="3">
        <v>12676517.279999999</v>
      </c>
      <c r="D132" s="3">
        <v>2105055.54</v>
      </c>
      <c r="E132" s="3">
        <v>-10120</v>
      </c>
      <c r="F132" s="3">
        <v>14771452.82</v>
      </c>
    </row>
    <row r="133" spans="1:6" ht="21" customHeight="1" x14ac:dyDescent="0.15">
      <c r="A133" s="1" t="s">
        <v>266</v>
      </c>
      <c r="B133" s="4" t="s">
        <v>267</v>
      </c>
      <c r="C133" s="3">
        <v>4128610.39</v>
      </c>
      <c r="D133" s="3">
        <v>187897.5</v>
      </c>
      <c r="E133" s="3">
        <v>0</v>
      </c>
      <c r="F133" s="3">
        <v>4316507.8899999997</v>
      </c>
    </row>
    <row r="134" spans="1:6" ht="21" customHeight="1" x14ac:dyDescent="0.15">
      <c r="A134" s="1" t="s">
        <v>268</v>
      </c>
      <c r="B134" s="4" t="s">
        <v>269</v>
      </c>
      <c r="C134" s="3">
        <v>0</v>
      </c>
      <c r="D134" s="3">
        <v>16600</v>
      </c>
      <c r="E134" s="3">
        <v>-16600</v>
      </c>
      <c r="F134" s="3">
        <v>0</v>
      </c>
    </row>
    <row r="135" spans="1:6" ht="21" customHeight="1" x14ac:dyDescent="0.15">
      <c r="A135" s="4" t="s">
        <v>270</v>
      </c>
      <c r="B135" s="4"/>
      <c r="C135" s="3">
        <v>0</v>
      </c>
      <c r="D135" s="3">
        <v>50370156.740000002</v>
      </c>
      <c r="E135" s="3">
        <v>-50370156.740000002</v>
      </c>
      <c r="F135" s="3">
        <v>0</v>
      </c>
    </row>
  </sheetData>
  <printOptions horizontalCentered="1"/>
  <pageMargins left="0.78740157480314965" right="0.39370078740157483" top="0.39370078740157483" bottom="0.39370078740157483" header="0" footer="0"/>
  <pageSetup paperSize="9" orientation="portrait" r:id="rId1"/>
  <headerFooter>
    <oddHeader>&amp;Rหน้าที่ &amp;P จาก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2"/>
  <sheetViews>
    <sheetView tabSelected="1" workbookViewId="0">
      <pane ySplit="4" topLeftCell="A5" activePane="bottomLeft" state="frozen"/>
      <selection pane="bottomLeft" activeCell="I13" sqref="I13"/>
    </sheetView>
  </sheetViews>
  <sheetFormatPr defaultColWidth="10.61328125" defaultRowHeight="20.100000000000001" customHeight="1" x14ac:dyDescent="0.15"/>
  <cols>
    <col min="1" max="1" width="11.61328125" style="65" customWidth="1"/>
    <col min="2" max="2" width="15.609375" style="61" customWidth="1"/>
    <col min="3" max="3" width="14.609375" style="59" customWidth="1"/>
    <col min="4" max="5" width="13.61328125" style="59" customWidth="1"/>
    <col min="6" max="6" width="14.609375" style="59" customWidth="1"/>
    <col min="7" max="12" width="13.61328125" style="59" customWidth="1"/>
    <col min="13" max="16384" width="10.61328125" style="61"/>
  </cols>
  <sheetData>
    <row r="1" spans="1:12" ht="20.100000000000001" customHeight="1" x14ac:dyDescent="0.15">
      <c r="A1" s="56"/>
      <c r="B1" s="57"/>
      <c r="C1" s="58" t="s">
        <v>328</v>
      </c>
      <c r="F1" s="60"/>
    </row>
    <row r="2" spans="1:12" ht="20.100000000000001" customHeight="1" x14ac:dyDescent="0.15">
      <c r="A2" s="58" t="s">
        <v>409</v>
      </c>
      <c r="C2" s="58"/>
      <c r="D2" s="61"/>
      <c r="E2" s="61"/>
      <c r="F2" s="60"/>
    </row>
    <row r="3" spans="1:12" ht="20.100000000000001" customHeight="1" x14ac:dyDescent="0.15">
      <c r="A3" s="56"/>
      <c r="B3" s="58"/>
      <c r="C3" s="58" t="s">
        <v>329</v>
      </c>
      <c r="D3" s="58"/>
      <c r="E3" s="61"/>
      <c r="F3" s="60"/>
    </row>
    <row r="4" spans="1:12" s="65" customFormat="1" ht="20.100000000000001" customHeight="1" x14ac:dyDescent="0.15">
      <c r="A4" s="56" t="s">
        <v>5</v>
      </c>
      <c r="B4" s="62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4"/>
      <c r="H4" s="64"/>
      <c r="I4" s="64"/>
      <c r="J4" s="64"/>
      <c r="K4" s="64"/>
      <c r="L4" s="64"/>
    </row>
    <row r="5" spans="1:12" ht="20.100000000000001" customHeight="1" x14ac:dyDescent="0.15">
      <c r="A5" s="62" t="s">
        <v>11</v>
      </c>
      <c r="B5" s="57" t="s">
        <v>12</v>
      </c>
      <c r="C5" s="66">
        <v>3700</v>
      </c>
      <c r="D5" s="66">
        <v>611027.23</v>
      </c>
      <c r="E5" s="66">
        <v>-614727.23</v>
      </c>
      <c r="F5" s="66">
        <v>0</v>
      </c>
    </row>
    <row r="6" spans="1:12" ht="20.100000000000001" customHeight="1" x14ac:dyDescent="0.15">
      <c r="A6" s="62" t="s">
        <v>13</v>
      </c>
      <c r="B6" s="57" t="s">
        <v>14</v>
      </c>
      <c r="C6" s="66">
        <v>225000</v>
      </c>
      <c r="D6" s="66">
        <v>0</v>
      </c>
      <c r="E6" s="66">
        <v>0</v>
      </c>
      <c r="F6" s="66">
        <v>225000</v>
      </c>
    </row>
    <row r="7" spans="1:12" ht="20.100000000000001" customHeight="1" x14ac:dyDescent="0.15">
      <c r="A7" s="62" t="s">
        <v>15</v>
      </c>
      <c r="B7" s="57" t="s">
        <v>16</v>
      </c>
      <c r="C7" s="66">
        <v>0</v>
      </c>
      <c r="D7" s="66">
        <v>717701.23</v>
      </c>
      <c r="E7" s="66">
        <v>-717701.23</v>
      </c>
      <c r="F7" s="66">
        <v>0</v>
      </c>
    </row>
    <row r="8" spans="1:12" ht="20.100000000000001" customHeight="1" x14ac:dyDescent="0.15">
      <c r="A8" s="62" t="s">
        <v>17</v>
      </c>
      <c r="B8" s="57" t="s">
        <v>18</v>
      </c>
      <c r="C8" s="66">
        <v>0</v>
      </c>
      <c r="D8" s="66">
        <v>52788</v>
      </c>
      <c r="E8" s="66">
        <v>-52788</v>
      </c>
      <c r="F8" s="66">
        <v>0</v>
      </c>
    </row>
    <row r="9" spans="1:12" ht="20.100000000000001" customHeight="1" x14ac:dyDescent="0.15">
      <c r="A9" s="62" t="s">
        <v>19</v>
      </c>
      <c r="B9" s="57" t="s">
        <v>20</v>
      </c>
      <c r="C9" s="66">
        <v>5170765.1399999997</v>
      </c>
      <c r="D9" s="66">
        <v>474686.35</v>
      </c>
      <c r="E9" s="66">
        <v>-2932841.26</v>
      </c>
      <c r="F9" s="66">
        <v>2712610.23</v>
      </c>
    </row>
    <row r="10" spans="1:12" ht="20.100000000000001" customHeight="1" x14ac:dyDescent="0.15">
      <c r="A10" s="62" t="s">
        <v>21</v>
      </c>
      <c r="B10" s="57" t="s">
        <v>22</v>
      </c>
      <c r="C10" s="66">
        <v>300</v>
      </c>
      <c r="D10" s="66">
        <v>112574</v>
      </c>
      <c r="E10" s="66">
        <v>-112874</v>
      </c>
      <c r="F10" s="66">
        <v>0</v>
      </c>
    </row>
    <row r="11" spans="1:12" ht="20.100000000000001" customHeight="1" x14ac:dyDescent="0.15">
      <c r="A11" s="62" t="s">
        <v>23</v>
      </c>
      <c r="B11" s="57" t="s">
        <v>24</v>
      </c>
      <c r="C11" s="66">
        <v>0</v>
      </c>
      <c r="D11" s="66">
        <v>6078611.5499999998</v>
      </c>
      <c r="E11" s="66">
        <v>-6004496.5499999998</v>
      </c>
      <c r="F11" s="66">
        <v>74115</v>
      </c>
    </row>
    <row r="12" spans="1:12" ht="20.100000000000001" customHeight="1" x14ac:dyDescent="0.15">
      <c r="A12" s="62" t="s">
        <v>25</v>
      </c>
      <c r="B12" s="57" t="s">
        <v>26</v>
      </c>
      <c r="C12" s="66">
        <v>0</v>
      </c>
      <c r="D12" s="66">
        <v>940232</v>
      </c>
      <c r="E12" s="66">
        <v>-940232</v>
      </c>
      <c r="F12" s="66">
        <v>0</v>
      </c>
    </row>
    <row r="13" spans="1:12" ht="20.100000000000001" customHeight="1" x14ac:dyDescent="0.15">
      <c r="A13" s="62" t="s">
        <v>330</v>
      </c>
      <c r="B13" s="57" t="s">
        <v>331</v>
      </c>
      <c r="C13" s="66">
        <v>0</v>
      </c>
      <c r="D13" s="66">
        <v>0</v>
      </c>
      <c r="E13" s="66">
        <v>0</v>
      </c>
      <c r="F13" s="66">
        <v>0</v>
      </c>
    </row>
    <row r="14" spans="1:12" ht="20.100000000000001" customHeight="1" x14ac:dyDescent="0.15">
      <c r="A14" s="62" t="s">
        <v>27</v>
      </c>
      <c r="B14" s="57" t="s">
        <v>28</v>
      </c>
      <c r="C14" s="66">
        <v>174942.2</v>
      </c>
      <c r="D14" s="66">
        <v>390914</v>
      </c>
      <c r="E14" s="66">
        <v>-520196.2</v>
      </c>
      <c r="F14" s="66">
        <v>45660</v>
      </c>
    </row>
    <row r="15" spans="1:12" ht="20.100000000000001" customHeight="1" x14ac:dyDescent="0.15">
      <c r="A15" s="62" t="s">
        <v>29</v>
      </c>
      <c r="B15" s="57" t="s">
        <v>30</v>
      </c>
      <c r="C15" s="66">
        <v>127528.44</v>
      </c>
      <c r="D15" s="66">
        <v>426236</v>
      </c>
      <c r="E15" s="66">
        <v>-542586.43999999994</v>
      </c>
      <c r="F15" s="66">
        <v>11178</v>
      </c>
    </row>
    <row r="16" spans="1:12" ht="20.100000000000001" customHeight="1" x14ac:dyDescent="0.15">
      <c r="A16" s="62" t="s">
        <v>31</v>
      </c>
      <c r="B16" s="57" t="s">
        <v>32</v>
      </c>
      <c r="C16" s="66">
        <v>0</v>
      </c>
      <c r="D16" s="66">
        <v>7307810.5499999998</v>
      </c>
      <c r="E16" s="66">
        <v>-7307810.5499999998</v>
      </c>
      <c r="F16" s="66">
        <v>0</v>
      </c>
    </row>
    <row r="17" spans="1:6" ht="20.100000000000001" customHeight="1" x14ac:dyDescent="0.15">
      <c r="A17" s="62" t="s">
        <v>332</v>
      </c>
      <c r="B17" s="57" t="s">
        <v>333</v>
      </c>
      <c r="C17" s="66">
        <v>0</v>
      </c>
      <c r="D17" s="66">
        <v>0</v>
      </c>
      <c r="E17" s="66">
        <v>0</v>
      </c>
      <c r="F17" s="66">
        <v>0</v>
      </c>
    </row>
    <row r="18" spans="1:6" s="59" customFormat="1" ht="20.100000000000001" customHeight="1" x14ac:dyDescent="0.15">
      <c r="A18" s="62" t="s">
        <v>33</v>
      </c>
      <c r="B18" s="57" t="s">
        <v>34</v>
      </c>
      <c r="C18" s="66">
        <v>45138233.649999999</v>
      </c>
      <c r="D18" s="66">
        <v>0</v>
      </c>
      <c r="E18" s="66">
        <v>0</v>
      </c>
      <c r="F18" s="66">
        <v>45138233.649999999</v>
      </c>
    </row>
    <row r="19" spans="1:6" s="59" customFormat="1" ht="20.100000000000001" customHeight="1" x14ac:dyDescent="0.15">
      <c r="A19" s="62" t="s">
        <v>334</v>
      </c>
      <c r="B19" s="57" t="s">
        <v>335</v>
      </c>
      <c r="C19" s="66">
        <v>0</v>
      </c>
      <c r="D19" s="66">
        <v>0</v>
      </c>
      <c r="E19" s="66">
        <v>0</v>
      </c>
      <c r="F19" s="66">
        <v>0</v>
      </c>
    </row>
    <row r="20" spans="1:6" s="59" customFormat="1" ht="20.100000000000001" customHeight="1" x14ac:dyDescent="0.15">
      <c r="A20" s="62" t="s">
        <v>35</v>
      </c>
      <c r="B20" s="57" t="s">
        <v>36</v>
      </c>
      <c r="C20" s="66">
        <v>-33751345.390000001</v>
      </c>
      <c r="D20" s="66">
        <v>0</v>
      </c>
      <c r="E20" s="66">
        <v>-80319.679999999993</v>
      </c>
      <c r="F20" s="66">
        <v>-33831665.07</v>
      </c>
    </row>
    <row r="21" spans="1:6" s="59" customFormat="1" ht="20.100000000000001" customHeight="1" x14ac:dyDescent="0.15">
      <c r="A21" s="62" t="s">
        <v>37</v>
      </c>
      <c r="B21" s="57" t="s">
        <v>38</v>
      </c>
      <c r="C21" s="66">
        <v>37411241.18</v>
      </c>
      <c r="D21" s="66">
        <v>5040366</v>
      </c>
      <c r="E21" s="66">
        <v>-3392233</v>
      </c>
      <c r="F21" s="66">
        <v>39059374.18</v>
      </c>
    </row>
    <row r="22" spans="1:6" s="59" customFormat="1" ht="20.100000000000001" customHeight="1" x14ac:dyDescent="0.15">
      <c r="A22" s="62" t="s">
        <v>336</v>
      </c>
      <c r="B22" s="57" t="s">
        <v>337</v>
      </c>
      <c r="C22" s="66">
        <v>0</v>
      </c>
      <c r="D22" s="66">
        <v>3392233</v>
      </c>
      <c r="E22" s="66">
        <v>-3392233</v>
      </c>
      <c r="F22" s="66">
        <v>0</v>
      </c>
    </row>
    <row r="23" spans="1:6" s="59" customFormat="1" ht="20.100000000000001" customHeight="1" x14ac:dyDescent="0.15">
      <c r="A23" s="62" t="s">
        <v>39</v>
      </c>
      <c r="B23" s="57" t="s">
        <v>40</v>
      </c>
      <c r="C23" s="66">
        <v>-16368898.66</v>
      </c>
      <c r="D23" s="66">
        <v>0</v>
      </c>
      <c r="E23" s="66">
        <v>-1207200.4099999999</v>
      </c>
      <c r="F23" s="66">
        <v>-17576099.07</v>
      </c>
    </row>
    <row r="24" spans="1:6" s="59" customFormat="1" ht="20.100000000000001" customHeight="1" x14ac:dyDescent="0.15">
      <c r="A24" s="62" t="s">
        <v>41</v>
      </c>
      <c r="B24" s="57" t="s">
        <v>42</v>
      </c>
      <c r="C24" s="66">
        <v>28125005.390000001</v>
      </c>
      <c r="D24" s="66">
        <v>0</v>
      </c>
      <c r="E24" s="66">
        <v>0</v>
      </c>
      <c r="F24" s="66">
        <v>28125005.390000001</v>
      </c>
    </row>
    <row r="25" spans="1:6" s="59" customFormat="1" ht="20.100000000000001" customHeight="1" x14ac:dyDescent="0.15">
      <c r="A25" s="62" t="s">
        <v>338</v>
      </c>
      <c r="B25" s="57" t="s">
        <v>339</v>
      </c>
      <c r="C25" s="66">
        <v>0</v>
      </c>
      <c r="D25" s="66">
        <v>0</v>
      </c>
      <c r="E25" s="66">
        <v>0</v>
      </c>
      <c r="F25" s="66">
        <v>0</v>
      </c>
    </row>
    <row r="26" spans="1:6" s="59" customFormat="1" ht="20.100000000000001" customHeight="1" x14ac:dyDescent="0.15">
      <c r="A26" s="62" t="s">
        <v>43</v>
      </c>
      <c r="B26" s="57" t="s">
        <v>44</v>
      </c>
      <c r="C26" s="66">
        <v>-20756868.350000001</v>
      </c>
      <c r="D26" s="66">
        <v>0</v>
      </c>
      <c r="E26" s="66">
        <v>-86387.33</v>
      </c>
      <c r="F26" s="66">
        <v>-20843255.68</v>
      </c>
    </row>
    <row r="27" spans="1:6" s="59" customFormat="1" ht="20.100000000000001" customHeight="1" x14ac:dyDescent="0.15">
      <c r="A27" s="62" t="s">
        <v>45</v>
      </c>
      <c r="B27" s="57" t="s">
        <v>46</v>
      </c>
      <c r="C27" s="66">
        <v>126585643.64</v>
      </c>
      <c r="D27" s="66">
        <v>788339</v>
      </c>
      <c r="E27" s="66">
        <v>-1648133</v>
      </c>
      <c r="F27" s="66">
        <v>125725849.64</v>
      </c>
    </row>
    <row r="28" spans="1:6" s="59" customFormat="1" ht="20.100000000000001" customHeight="1" x14ac:dyDescent="0.15">
      <c r="A28" s="62" t="s">
        <v>340</v>
      </c>
      <c r="B28" s="57" t="s">
        <v>341</v>
      </c>
      <c r="C28" s="66">
        <v>0</v>
      </c>
      <c r="D28" s="66">
        <v>5040366</v>
      </c>
      <c r="E28" s="66">
        <v>-5040366</v>
      </c>
      <c r="F28" s="66">
        <v>0</v>
      </c>
    </row>
    <row r="29" spans="1:6" s="59" customFormat="1" ht="20.100000000000001" customHeight="1" x14ac:dyDescent="0.15">
      <c r="A29" s="62" t="s">
        <v>47</v>
      </c>
      <c r="B29" s="57" t="s">
        <v>48</v>
      </c>
      <c r="C29" s="66">
        <v>-97422051.569999993</v>
      </c>
      <c r="D29" s="66">
        <v>754980.38</v>
      </c>
      <c r="E29" s="66">
        <v>-579247.03</v>
      </c>
      <c r="F29" s="66">
        <v>-97246318.219999999</v>
      </c>
    </row>
    <row r="30" spans="1:6" s="59" customFormat="1" ht="20.100000000000001" customHeight="1" x14ac:dyDescent="0.15">
      <c r="A30" s="62" t="s">
        <v>49</v>
      </c>
      <c r="B30" s="57" t="s">
        <v>50</v>
      </c>
      <c r="C30" s="66">
        <v>16599014.300000001</v>
      </c>
      <c r="D30" s="66">
        <v>1744100</v>
      </c>
      <c r="E30" s="66">
        <v>-1744100</v>
      </c>
      <c r="F30" s="66">
        <v>16599014.300000001</v>
      </c>
    </row>
    <row r="31" spans="1:6" s="59" customFormat="1" ht="20.100000000000001" customHeight="1" x14ac:dyDescent="0.15">
      <c r="A31" s="62" t="s">
        <v>342</v>
      </c>
      <c r="B31" s="57" t="s">
        <v>343</v>
      </c>
      <c r="C31" s="66">
        <v>0</v>
      </c>
      <c r="D31" s="66">
        <v>0</v>
      </c>
      <c r="E31" s="66">
        <v>0</v>
      </c>
      <c r="F31" s="66">
        <v>0</v>
      </c>
    </row>
    <row r="32" spans="1:6" s="59" customFormat="1" ht="20.100000000000001" customHeight="1" x14ac:dyDescent="0.15">
      <c r="A32" s="62" t="s">
        <v>51</v>
      </c>
      <c r="B32" s="57" t="s">
        <v>52</v>
      </c>
      <c r="C32" s="66">
        <v>-7537571.5</v>
      </c>
      <c r="D32" s="66">
        <v>681522.74</v>
      </c>
      <c r="E32" s="66">
        <v>-784120.05</v>
      </c>
      <c r="F32" s="66">
        <v>-7640168.8099999996</v>
      </c>
    </row>
    <row r="33" spans="1:6" s="59" customFormat="1" ht="20.100000000000001" customHeight="1" x14ac:dyDescent="0.15">
      <c r="A33" s="62" t="s">
        <v>53</v>
      </c>
      <c r="B33" s="57" t="s">
        <v>54</v>
      </c>
      <c r="C33" s="66">
        <v>39863518</v>
      </c>
      <c r="D33" s="66">
        <v>210000</v>
      </c>
      <c r="E33" s="66">
        <v>-210000</v>
      </c>
      <c r="F33" s="66">
        <v>39863518</v>
      </c>
    </row>
    <row r="34" spans="1:6" s="59" customFormat="1" ht="20.100000000000001" customHeight="1" x14ac:dyDescent="0.15">
      <c r="A34" s="62" t="s">
        <v>344</v>
      </c>
      <c r="B34" s="57" t="s">
        <v>345</v>
      </c>
      <c r="C34" s="66">
        <v>0</v>
      </c>
      <c r="D34" s="66">
        <v>0</v>
      </c>
      <c r="E34" s="66">
        <v>0</v>
      </c>
      <c r="F34" s="66">
        <v>0</v>
      </c>
    </row>
    <row r="35" spans="1:6" s="59" customFormat="1" ht="20.100000000000001" customHeight="1" x14ac:dyDescent="0.15">
      <c r="A35" s="62" t="s">
        <v>55</v>
      </c>
      <c r="B35" s="57" t="s">
        <v>56</v>
      </c>
      <c r="C35" s="66">
        <v>-38518640.780000001</v>
      </c>
      <c r="D35" s="66">
        <v>209999</v>
      </c>
      <c r="E35" s="66">
        <v>-273951.28000000003</v>
      </c>
      <c r="F35" s="66">
        <v>-38582593.060000002</v>
      </c>
    </row>
    <row r="36" spans="1:6" s="59" customFormat="1" ht="20.100000000000001" customHeight="1" x14ac:dyDescent="0.15">
      <c r="A36" s="62" t="s">
        <v>57</v>
      </c>
      <c r="B36" s="57" t="s">
        <v>58</v>
      </c>
      <c r="C36" s="66">
        <v>2720672.91</v>
      </c>
      <c r="D36" s="66">
        <v>0</v>
      </c>
      <c r="E36" s="66">
        <v>0</v>
      </c>
      <c r="F36" s="66">
        <v>2720672.91</v>
      </c>
    </row>
    <row r="37" spans="1:6" s="59" customFormat="1" ht="20.100000000000001" customHeight="1" x14ac:dyDescent="0.15">
      <c r="A37" s="62" t="s">
        <v>59</v>
      </c>
      <c r="B37" s="57" t="s">
        <v>60</v>
      </c>
      <c r="C37" s="66">
        <v>-2031329.06</v>
      </c>
      <c r="D37" s="66">
        <v>0</v>
      </c>
      <c r="E37" s="66">
        <v>-12423.47</v>
      </c>
      <c r="F37" s="66">
        <v>-2043752.53</v>
      </c>
    </row>
    <row r="38" spans="1:6" s="59" customFormat="1" ht="20.100000000000001" customHeight="1" x14ac:dyDescent="0.15">
      <c r="A38" s="62" t="s">
        <v>61</v>
      </c>
      <c r="B38" s="57" t="s">
        <v>62</v>
      </c>
      <c r="C38" s="66">
        <v>2122686.61</v>
      </c>
      <c r="D38" s="66">
        <v>0</v>
      </c>
      <c r="E38" s="66">
        <v>0</v>
      </c>
      <c r="F38" s="66">
        <v>2122686.61</v>
      </c>
    </row>
    <row r="39" spans="1:6" s="59" customFormat="1" ht="20.100000000000001" customHeight="1" x14ac:dyDescent="0.15">
      <c r="A39" s="62" t="s">
        <v>63</v>
      </c>
      <c r="B39" s="57" t="s">
        <v>64</v>
      </c>
      <c r="C39" s="66">
        <v>-2066101.13</v>
      </c>
      <c r="D39" s="66">
        <v>0</v>
      </c>
      <c r="E39" s="66">
        <v>-3192.74</v>
      </c>
      <c r="F39" s="66">
        <v>-2069293.87</v>
      </c>
    </row>
    <row r="40" spans="1:6" s="59" customFormat="1" ht="20.100000000000001" customHeight="1" x14ac:dyDescent="0.15">
      <c r="A40" s="62" t="s">
        <v>65</v>
      </c>
      <c r="B40" s="57" t="s">
        <v>66</v>
      </c>
      <c r="C40" s="66">
        <v>14271219.66</v>
      </c>
      <c r="D40" s="66">
        <v>0</v>
      </c>
      <c r="E40" s="66">
        <v>0</v>
      </c>
      <c r="F40" s="66">
        <v>14271219.66</v>
      </c>
    </row>
    <row r="41" spans="1:6" s="59" customFormat="1" ht="20.100000000000001" customHeight="1" x14ac:dyDescent="0.15">
      <c r="A41" s="62" t="s">
        <v>346</v>
      </c>
      <c r="B41" s="57" t="s">
        <v>347</v>
      </c>
      <c r="C41" s="66">
        <v>0</v>
      </c>
      <c r="D41" s="66">
        <v>0</v>
      </c>
      <c r="E41" s="66">
        <v>0</v>
      </c>
      <c r="F41" s="66">
        <v>0</v>
      </c>
    </row>
    <row r="42" spans="1:6" s="59" customFormat="1" ht="20.100000000000001" customHeight="1" x14ac:dyDescent="0.15">
      <c r="A42" s="62" t="s">
        <v>67</v>
      </c>
      <c r="B42" s="57" t="s">
        <v>68</v>
      </c>
      <c r="C42" s="66">
        <v>-13522174.109999999</v>
      </c>
      <c r="D42" s="66">
        <v>0</v>
      </c>
      <c r="E42" s="66">
        <v>-50689.46</v>
      </c>
      <c r="F42" s="66">
        <v>-13572863.57</v>
      </c>
    </row>
    <row r="43" spans="1:6" s="59" customFormat="1" ht="20.100000000000001" customHeight="1" x14ac:dyDescent="0.15">
      <c r="A43" s="62" t="s">
        <v>69</v>
      </c>
      <c r="B43" s="57" t="s">
        <v>70</v>
      </c>
      <c r="C43" s="66">
        <v>6106879.4000000004</v>
      </c>
      <c r="D43" s="66">
        <v>0</v>
      </c>
      <c r="E43" s="66">
        <v>0</v>
      </c>
      <c r="F43" s="66">
        <v>6106879.4000000004</v>
      </c>
    </row>
    <row r="44" spans="1:6" s="59" customFormat="1" ht="20.100000000000001" customHeight="1" x14ac:dyDescent="0.15">
      <c r="A44" s="62" t="s">
        <v>348</v>
      </c>
      <c r="B44" s="57" t="s">
        <v>349</v>
      </c>
      <c r="C44" s="66">
        <v>0</v>
      </c>
      <c r="D44" s="66">
        <v>0</v>
      </c>
      <c r="E44" s="66">
        <v>0</v>
      </c>
      <c r="F44" s="66">
        <v>0</v>
      </c>
    </row>
    <row r="45" spans="1:6" s="59" customFormat="1" ht="20.100000000000001" customHeight="1" x14ac:dyDescent="0.15">
      <c r="A45" s="62" t="s">
        <v>71</v>
      </c>
      <c r="B45" s="57" t="s">
        <v>72</v>
      </c>
      <c r="C45" s="66">
        <v>-5499880.9800000004</v>
      </c>
      <c r="D45" s="66">
        <v>0</v>
      </c>
      <c r="E45" s="66">
        <v>-54518.3</v>
      </c>
      <c r="F45" s="66">
        <v>-5554399.2800000003</v>
      </c>
    </row>
    <row r="46" spans="1:6" s="59" customFormat="1" ht="20.100000000000001" customHeight="1" x14ac:dyDescent="0.15">
      <c r="A46" s="62" t="s">
        <v>350</v>
      </c>
      <c r="B46" s="57" t="s">
        <v>351</v>
      </c>
      <c r="C46" s="66">
        <v>9232</v>
      </c>
      <c r="D46" s="66">
        <v>0</v>
      </c>
      <c r="E46" s="66">
        <v>0</v>
      </c>
      <c r="F46" s="66">
        <v>9232</v>
      </c>
    </row>
    <row r="47" spans="1:6" s="59" customFormat="1" ht="20.100000000000001" customHeight="1" x14ac:dyDescent="0.15">
      <c r="A47" s="62" t="s">
        <v>352</v>
      </c>
      <c r="B47" s="57" t="s">
        <v>353</v>
      </c>
      <c r="C47" s="66">
        <v>0</v>
      </c>
      <c r="D47" s="66">
        <v>0</v>
      </c>
      <c r="E47" s="66">
        <v>0</v>
      </c>
      <c r="F47" s="66">
        <v>0</v>
      </c>
    </row>
    <row r="48" spans="1:6" s="59" customFormat="1" ht="20.100000000000001" customHeight="1" x14ac:dyDescent="0.15">
      <c r="A48" s="62" t="s">
        <v>354</v>
      </c>
      <c r="B48" s="57" t="s">
        <v>355</v>
      </c>
      <c r="C48" s="66">
        <v>-9231</v>
      </c>
      <c r="D48" s="66">
        <v>0</v>
      </c>
      <c r="E48" s="66">
        <v>0</v>
      </c>
      <c r="F48" s="66">
        <v>-9231</v>
      </c>
    </row>
    <row r="49" spans="1:6" s="59" customFormat="1" ht="20.100000000000001" customHeight="1" x14ac:dyDescent="0.15">
      <c r="A49" s="62" t="s">
        <v>73</v>
      </c>
      <c r="B49" s="57" t="s">
        <v>74</v>
      </c>
      <c r="C49" s="66">
        <v>121565358.83</v>
      </c>
      <c r="D49" s="66">
        <v>0</v>
      </c>
      <c r="E49" s="66">
        <v>0</v>
      </c>
      <c r="F49" s="66">
        <v>121565358.83</v>
      </c>
    </row>
    <row r="50" spans="1:6" s="59" customFormat="1" ht="20.100000000000001" customHeight="1" x14ac:dyDescent="0.15">
      <c r="A50" s="62" t="s">
        <v>75</v>
      </c>
      <c r="B50" s="57" t="s">
        <v>76</v>
      </c>
      <c r="C50" s="66">
        <v>0</v>
      </c>
      <c r="D50" s="66">
        <v>0</v>
      </c>
      <c r="E50" s="66">
        <v>0</v>
      </c>
      <c r="F50" s="66">
        <v>0</v>
      </c>
    </row>
    <row r="51" spans="1:6" s="59" customFormat="1" ht="20.100000000000001" customHeight="1" x14ac:dyDescent="0.15">
      <c r="A51" s="62" t="s">
        <v>77</v>
      </c>
      <c r="B51" s="57" t="s">
        <v>78</v>
      </c>
      <c r="C51" s="66">
        <v>-108681497.52</v>
      </c>
      <c r="D51" s="66">
        <v>0</v>
      </c>
      <c r="E51" s="66">
        <v>-504979.24</v>
      </c>
      <c r="F51" s="66">
        <v>-109186476.76000001</v>
      </c>
    </row>
    <row r="52" spans="1:6" s="59" customFormat="1" ht="20.100000000000001" customHeight="1" x14ac:dyDescent="0.15">
      <c r="A52" s="62" t="s">
        <v>79</v>
      </c>
      <c r="B52" s="57" t="s">
        <v>80</v>
      </c>
      <c r="C52" s="66">
        <v>4314918.76</v>
      </c>
      <c r="D52" s="66">
        <v>0</v>
      </c>
      <c r="E52" s="66">
        <v>0</v>
      </c>
      <c r="F52" s="66">
        <v>4314918.76</v>
      </c>
    </row>
    <row r="53" spans="1:6" s="59" customFormat="1" ht="20.100000000000001" customHeight="1" x14ac:dyDescent="0.15">
      <c r="A53" s="62" t="s">
        <v>81</v>
      </c>
      <c r="B53" s="57" t="s">
        <v>82</v>
      </c>
      <c r="C53" s="66">
        <v>-4163188.61</v>
      </c>
      <c r="D53" s="66">
        <v>0</v>
      </c>
      <c r="E53" s="66">
        <v>-8323.01</v>
      </c>
      <c r="F53" s="66">
        <v>-4171511.62</v>
      </c>
    </row>
    <row r="54" spans="1:6" s="59" customFormat="1" ht="20.100000000000001" customHeight="1" x14ac:dyDescent="0.15">
      <c r="A54" s="62" t="s">
        <v>83</v>
      </c>
      <c r="B54" s="57" t="s">
        <v>84</v>
      </c>
      <c r="C54" s="66">
        <v>810198.64</v>
      </c>
      <c r="D54" s="66">
        <v>0</v>
      </c>
      <c r="E54" s="66">
        <v>0</v>
      </c>
      <c r="F54" s="66">
        <v>810198.64</v>
      </c>
    </row>
    <row r="55" spans="1:6" s="59" customFormat="1" ht="20.100000000000001" customHeight="1" x14ac:dyDescent="0.15">
      <c r="A55" s="62" t="s">
        <v>356</v>
      </c>
      <c r="B55" s="57" t="s">
        <v>357</v>
      </c>
      <c r="C55" s="66">
        <v>0</v>
      </c>
      <c r="D55" s="66">
        <v>0</v>
      </c>
      <c r="E55" s="66">
        <v>0</v>
      </c>
      <c r="F55" s="66">
        <v>0</v>
      </c>
    </row>
    <row r="56" spans="1:6" s="59" customFormat="1" ht="20.100000000000001" customHeight="1" x14ac:dyDescent="0.15">
      <c r="A56" s="62" t="s">
        <v>85</v>
      </c>
      <c r="B56" s="57" t="s">
        <v>86</v>
      </c>
      <c r="C56" s="66">
        <v>-699811.26</v>
      </c>
      <c r="D56" s="66">
        <v>0</v>
      </c>
      <c r="E56" s="66">
        <v>-9257.23</v>
      </c>
      <c r="F56" s="66">
        <v>-709068.49</v>
      </c>
    </row>
    <row r="57" spans="1:6" s="59" customFormat="1" ht="20.100000000000001" customHeight="1" x14ac:dyDescent="0.15">
      <c r="A57" s="62" t="s">
        <v>358</v>
      </c>
      <c r="B57" s="57" t="s">
        <v>359</v>
      </c>
      <c r="C57" s="66">
        <v>40086.480000000003</v>
      </c>
      <c r="D57" s="66">
        <v>0</v>
      </c>
      <c r="E57" s="66">
        <v>0</v>
      </c>
      <c r="F57" s="66">
        <v>40086.480000000003</v>
      </c>
    </row>
    <row r="58" spans="1:6" s="59" customFormat="1" ht="20.100000000000001" customHeight="1" x14ac:dyDescent="0.15">
      <c r="A58" s="62" t="s">
        <v>360</v>
      </c>
      <c r="B58" s="57" t="s">
        <v>361</v>
      </c>
      <c r="C58" s="66">
        <v>-40083.480000000003</v>
      </c>
      <c r="D58" s="66">
        <v>0</v>
      </c>
      <c r="E58" s="66">
        <v>0</v>
      </c>
      <c r="F58" s="66">
        <v>-40083.480000000003</v>
      </c>
    </row>
    <row r="59" spans="1:6" s="59" customFormat="1" ht="20.100000000000001" customHeight="1" x14ac:dyDescent="0.15">
      <c r="A59" s="62" t="s">
        <v>87</v>
      </c>
      <c r="B59" s="57" t="s">
        <v>88</v>
      </c>
      <c r="C59" s="66">
        <v>0</v>
      </c>
      <c r="D59" s="66">
        <v>0</v>
      </c>
      <c r="E59" s="66">
        <v>0</v>
      </c>
      <c r="F59" s="66">
        <v>0</v>
      </c>
    </row>
    <row r="60" spans="1:6" s="59" customFormat="1" ht="20.100000000000001" customHeight="1" x14ac:dyDescent="0.15">
      <c r="A60" s="62" t="s">
        <v>89</v>
      </c>
      <c r="B60" s="57" t="s">
        <v>90</v>
      </c>
      <c r="C60" s="66">
        <v>0</v>
      </c>
      <c r="D60" s="66">
        <v>0</v>
      </c>
      <c r="E60" s="66">
        <v>0</v>
      </c>
      <c r="F60" s="66">
        <v>0</v>
      </c>
    </row>
    <row r="61" spans="1:6" s="59" customFormat="1" ht="20.100000000000001" customHeight="1" x14ac:dyDescent="0.15">
      <c r="A61" s="62" t="s">
        <v>91</v>
      </c>
      <c r="B61" s="57" t="s">
        <v>92</v>
      </c>
      <c r="C61" s="66">
        <v>0</v>
      </c>
      <c r="D61" s="66">
        <v>4008827.62</v>
      </c>
      <c r="E61" s="66">
        <v>-4083127.62</v>
      </c>
      <c r="F61" s="66">
        <v>-74300</v>
      </c>
    </row>
    <row r="62" spans="1:6" s="59" customFormat="1" ht="20.100000000000001" customHeight="1" x14ac:dyDescent="0.15">
      <c r="A62" s="62" t="s">
        <v>93</v>
      </c>
      <c r="B62" s="57" t="s">
        <v>94</v>
      </c>
      <c r="C62" s="66">
        <v>-1146230.4099999999</v>
      </c>
      <c r="D62" s="66">
        <v>3428182.37</v>
      </c>
      <c r="E62" s="66">
        <v>-2281951.96</v>
      </c>
      <c r="F62" s="66">
        <v>0</v>
      </c>
    </row>
    <row r="63" spans="1:6" s="59" customFormat="1" ht="20.100000000000001" customHeight="1" x14ac:dyDescent="0.15">
      <c r="A63" s="62" t="s">
        <v>95</v>
      </c>
      <c r="B63" s="57" t="s">
        <v>96</v>
      </c>
      <c r="C63" s="66">
        <v>0</v>
      </c>
      <c r="D63" s="66">
        <v>256239.96</v>
      </c>
      <c r="E63" s="66">
        <v>-824523.22</v>
      </c>
      <c r="F63" s="66">
        <v>-568283.26</v>
      </c>
    </row>
    <row r="64" spans="1:6" s="59" customFormat="1" ht="20.100000000000001" customHeight="1" x14ac:dyDescent="0.15">
      <c r="A64" s="62" t="s">
        <v>362</v>
      </c>
      <c r="B64" s="57" t="s">
        <v>363</v>
      </c>
      <c r="C64" s="66">
        <v>0</v>
      </c>
      <c r="D64" s="66">
        <v>0</v>
      </c>
      <c r="E64" s="66">
        <v>0</v>
      </c>
      <c r="F64" s="66">
        <v>0</v>
      </c>
    </row>
    <row r="65" spans="1:6" s="59" customFormat="1" ht="20.100000000000001" customHeight="1" x14ac:dyDescent="0.15">
      <c r="A65" s="62" t="s">
        <v>97</v>
      </c>
      <c r="B65" s="57" t="s">
        <v>98</v>
      </c>
      <c r="C65" s="66">
        <v>0</v>
      </c>
      <c r="D65" s="66">
        <v>6747540.5499999998</v>
      </c>
      <c r="E65" s="66">
        <v>-6747540.5499999998</v>
      </c>
      <c r="F65" s="66">
        <v>0</v>
      </c>
    </row>
    <row r="66" spans="1:6" s="59" customFormat="1" ht="20.100000000000001" customHeight="1" x14ac:dyDescent="0.15">
      <c r="A66" s="62" t="s">
        <v>99</v>
      </c>
      <c r="B66" s="57" t="s">
        <v>100</v>
      </c>
      <c r="C66" s="66">
        <v>0</v>
      </c>
      <c r="D66" s="66">
        <v>21137.01</v>
      </c>
      <c r="E66" s="66">
        <v>-21137.01</v>
      </c>
      <c r="F66" s="66">
        <v>0</v>
      </c>
    </row>
    <row r="67" spans="1:6" s="59" customFormat="1" ht="20.100000000000001" customHeight="1" x14ac:dyDescent="0.15">
      <c r="A67" s="62" t="s">
        <v>364</v>
      </c>
      <c r="B67" s="57" t="s">
        <v>365</v>
      </c>
      <c r="C67" s="66">
        <v>0</v>
      </c>
      <c r="D67" s="66">
        <v>0</v>
      </c>
      <c r="E67" s="66">
        <v>0</v>
      </c>
      <c r="F67" s="66">
        <v>0</v>
      </c>
    </row>
    <row r="68" spans="1:6" s="59" customFormat="1" ht="20.100000000000001" customHeight="1" x14ac:dyDescent="0.15">
      <c r="A68" s="62" t="s">
        <v>101</v>
      </c>
      <c r="B68" s="57" t="s">
        <v>102</v>
      </c>
      <c r="C68" s="66">
        <v>0</v>
      </c>
      <c r="D68" s="66">
        <v>15801.66</v>
      </c>
      <c r="E68" s="66">
        <v>-15801.66</v>
      </c>
      <c r="F68" s="66">
        <v>0</v>
      </c>
    </row>
    <row r="69" spans="1:6" s="59" customFormat="1" ht="20.100000000000001" customHeight="1" x14ac:dyDescent="0.15">
      <c r="A69" s="62" t="s">
        <v>366</v>
      </c>
      <c r="B69" s="57" t="s">
        <v>367</v>
      </c>
      <c r="C69" s="66">
        <v>0</v>
      </c>
      <c r="D69" s="66">
        <v>0</v>
      </c>
      <c r="E69" s="66">
        <v>0</v>
      </c>
      <c r="F69" s="66">
        <v>0</v>
      </c>
    </row>
    <row r="70" spans="1:6" s="59" customFormat="1" ht="20.100000000000001" customHeight="1" x14ac:dyDescent="0.15">
      <c r="A70" s="62" t="s">
        <v>103</v>
      </c>
      <c r="B70" s="57" t="s">
        <v>104</v>
      </c>
      <c r="C70" s="66">
        <v>0</v>
      </c>
      <c r="D70" s="66">
        <v>0</v>
      </c>
      <c r="E70" s="66">
        <v>0</v>
      </c>
      <c r="F70" s="66">
        <v>0</v>
      </c>
    </row>
    <row r="71" spans="1:6" s="59" customFormat="1" ht="20.100000000000001" customHeight="1" x14ac:dyDescent="0.15">
      <c r="A71" s="62" t="s">
        <v>105</v>
      </c>
      <c r="B71" s="57" t="s">
        <v>106</v>
      </c>
      <c r="C71" s="66">
        <v>-146039.35</v>
      </c>
      <c r="D71" s="66">
        <v>0</v>
      </c>
      <c r="E71" s="66">
        <v>-350</v>
      </c>
      <c r="F71" s="66">
        <v>-146389.35</v>
      </c>
    </row>
    <row r="72" spans="1:6" s="59" customFormat="1" ht="20.100000000000001" customHeight="1" x14ac:dyDescent="0.15">
      <c r="A72" s="62" t="s">
        <v>107</v>
      </c>
      <c r="B72" s="57" t="s">
        <v>108</v>
      </c>
      <c r="C72" s="66">
        <v>0</v>
      </c>
      <c r="D72" s="66">
        <v>58785</v>
      </c>
      <c r="E72" s="66">
        <v>-58785</v>
      </c>
      <c r="F72" s="66">
        <v>0</v>
      </c>
    </row>
    <row r="73" spans="1:6" s="59" customFormat="1" ht="20.100000000000001" customHeight="1" x14ac:dyDescent="0.15">
      <c r="A73" s="62" t="s">
        <v>109</v>
      </c>
      <c r="B73" s="57" t="s">
        <v>110</v>
      </c>
      <c r="C73" s="66">
        <v>-225000</v>
      </c>
      <c r="D73" s="66">
        <v>0</v>
      </c>
      <c r="E73" s="66">
        <v>0</v>
      </c>
      <c r="F73" s="66">
        <v>-225000</v>
      </c>
    </row>
    <row r="74" spans="1:6" s="59" customFormat="1" ht="20.100000000000001" customHeight="1" x14ac:dyDescent="0.15">
      <c r="A74" s="62" t="s">
        <v>111</v>
      </c>
      <c r="B74" s="57" t="s">
        <v>112</v>
      </c>
      <c r="C74" s="66">
        <v>-404490.23</v>
      </c>
      <c r="D74" s="66">
        <v>0</v>
      </c>
      <c r="E74" s="66">
        <v>0</v>
      </c>
      <c r="F74" s="66">
        <v>-404490.23</v>
      </c>
    </row>
    <row r="75" spans="1:6" s="59" customFormat="1" ht="20.100000000000001" customHeight="1" x14ac:dyDescent="0.15">
      <c r="A75" s="62" t="s">
        <v>113</v>
      </c>
      <c r="B75" s="57" t="s">
        <v>114</v>
      </c>
      <c r="C75" s="66">
        <v>11876731.949999999</v>
      </c>
      <c r="D75" s="66">
        <v>0</v>
      </c>
      <c r="E75" s="66">
        <v>0</v>
      </c>
      <c r="F75" s="66">
        <v>11876731.949999999</v>
      </c>
    </row>
    <row r="76" spans="1:6" s="59" customFormat="1" ht="20.100000000000001" customHeight="1" x14ac:dyDescent="0.15">
      <c r="A76" s="62" t="s">
        <v>115</v>
      </c>
      <c r="B76" s="57" t="s">
        <v>116</v>
      </c>
      <c r="C76" s="66">
        <v>34783.03</v>
      </c>
      <c r="D76" s="66">
        <v>0</v>
      </c>
      <c r="E76" s="66">
        <v>0</v>
      </c>
      <c r="F76" s="66">
        <v>34783.03</v>
      </c>
    </row>
    <row r="77" spans="1:6" s="59" customFormat="1" ht="20.100000000000001" customHeight="1" x14ac:dyDescent="0.15">
      <c r="A77" s="62" t="s">
        <v>368</v>
      </c>
      <c r="B77" s="57" t="s">
        <v>369</v>
      </c>
      <c r="C77" s="66">
        <v>-4942288.8600000003</v>
      </c>
      <c r="D77" s="66">
        <v>8868137.5199999996</v>
      </c>
      <c r="E77" s="66">
        <v>-7480196.54</v>
      </c>
      <c r="F77" s="66">
        <v>-3554347.88</v>
      </c>
    </row>
    <row r="78" spans="1:6" s="59" customFormat="1" ht="20.100000000000001" customHeight="1" x14ac:dyDescent="0.15">
      <c r="A78" s="62" t="s">
        <v>117</v>
      </c>
      <c r="B78" s="57" t="s">
        <v>118</v>
      </c>
      <c r="C78" s="66">
        <v>-111004618.62</v>
      </c>
      <c r="D78" s="66">
        <v>0</v>
      </c>
      <c r="E78" s="66">
        <v>0</v>
      </c>
      <c r="F78" s="66">
        <v>-111004618.62</v>
      </c>
    </row>
    <row r="79" spans="1:6" s="59" customFormat="1" ht="20.100000000000001" customHeight="1" x14ac:dyDescent="0.15">
      <c r="A79" s="62" t="s">
        <v>119</v>
      </c>
      <c r="B79" s="57" t="s">
        <v>120</v>
      </c>
      <c r="C79" s="66">
        <v>-1469650</v>
      </c>
      <c r="D79" s="66">
        <v>6500</v>
      </c>
      <c r="E79" s="66">
        <v>-129350</v>
      </c>
      <c r="F79" s="66">
        <v>-1592500</v>
      </c>
    </row>
    <row r="80" spans="1:6" s="59" customFormat="1" ht="20.100000000000001" customHeight="1" x14ac:dyDescent="0.15">
      <c r="A80" s="62" t="s">
        <v>121</v>
      </c>
      <c r="B80" s="57" t="s">
        <v>122</v>
      </c>
      <c r="C80" s="66">
        <v>0</v>
      </c>
      <c r="D80" s="66">
        <v>0</v>
      </c>
      <c r="E80" s="66">
        <v>0</v>
      </c>
      <c r="F80" s="66">
        <v>0</v>
      </c>
    </row>
    <row r="81" spans="1:6" s="59" customFormat="1" ht="20.100000000000001" customHeight="1" x14ac:dyDescent="0.15">
      <c r="A81" s="62" t="s">
        <v>123</v>
      </c>
      <c r="B81" s="57" t="s">
        <v>124</v>
      </c>
      <c r="C81" s="66">
        <v>-1192720</v>
      </c>
      <c r="D81" s="66">
        <v>0</v>
      </c>
      <c r="E81" s="66">
        <v>-107200</v>
      </c>
      <c r="F81" s="66">
        <v>-1299920</v>
      </c>
    </row>
    <row r="82" spans="1:6" s="59" customFormat="1" ht="20.100000000000001" customHeight="1" x14ac:dyDescent="0.15">
      <c r="A82" s="62" t="s">
        <v>125</v>
      </c>
      <c r="B82" s="57" t="s">
        <v>126</v>
      </c>
      <c r="C82" s="66">
        <v>-304600</v>
      </c>
      <c r="D82" s="66">
        <v>1200</v>
      </c>
      <c r="E82" s="66">
        <v>-24600</v>
      </c>
      <c r="F82" s="66">
        <v>-328000</v>
      </c>
    </row>
    <row r="83" spans="1:6" s="59" customFormat="1" ht="20.100000000000001" customHeight="1" x14ac:dyDescent="0.15">
      <c r="A83" s="62" t="s">
        <v>127</v>
      </c>
      <c r="B83" s="57" t="s">
        <v>128</v>
      </c>
      <c r="C83" s="66">
        <v>0</v>
      </c>
      <c r="D83" s="66">
        <v>0</v>
      </c>
      <c r="E83" s="66">
        <v>0</v>
      </c>
      <c r="F83" s="66">
        <v>0</v>
      </c>
    </row>
    <row r="84" spans="1:6" s="59" customFormat="1" ht="20.100000000000001" customHeight="1" x14ac:dyDescent="0.15">
      <c r="A84" s="62" t="s">
        <v>370</v>
      </c>
      <c r="B84" s="57" t="s">
        <v>371</v>
      </c>
      <c r="C84" s="66">
        <v>-8000</v>
      </c>
      <c r="D84" s="66">
        <v>0</v>
      </c>
      <c r="E84" s="66">
        <v>0</v>
      </c>
      <c r="F84" s="66">
        <v>-8000</v>
      </c>
    </row>
    <row r="85" spans="1:6" s="59" customFormat="1" ht="20.100000000000001" customHeight="1" x14ac:dyDescent="0.15">
      <c r="A85" s="62" t="s">
        <v>372</v>
      </c>
      <c r="B85" s="57" t="s">
        <v>373</v>
      </c>
      <c r="C85" s="66">
        <v>-729250</v>
      </c>
      <c r="D85" s="66">
        <v>0</v>
      </c>
      <c r="E85" s="66">
        <v>0</v>
      </c>
      <c r="F85" s="66">
        <v>-729250</v>
      </c>
    </row>
    <row r="86" spans="1:6" s="59" customFormat="1" ht="20.100000000000001" customHeight="1" x14ac:dyDescent="0.15">
      <c r="A86" s="62" t="s">
        <v>129</v>
      </c>
      <c r="B86" s="57" t="s">
        <v>130</v>
      </c>
      <c r="C86" s="66">
        <v>-3574233.1</v>
      </c>
      <c r="D86" s="66">
        <v>0</v>
      </c>
      <c r="E86" s="66">
        <v>-212054</v>
      </c>
      <c r="F86" s="66">
        <v>-3786287.1</v>
      </c>
    </row>
    <row r="87" spans="1:6" s="59" customFormat="1" ht="20.100000000000001" customHeight="1" x14ac:dyDescent="0.15">
      <c r="A87" s="62" t="s">
        <v>131</v>
      </c>
      <c r="B87" s="57" t="s">
        <v>132</v>
      </c>
      <c r="C87" s="66">
        <v>-3168.07</v>
      </c>
      <c r="D87" s="66">
        <v>0</v>
      </c>
      <c r="E87" s="66">
        <v>-562.23</v>
      </c>
      <c r="F87" s="66">
        <v>-3730.3</v>
      </c>
    </row>
    <row r="88" spans="1:6" s="59" customFormat="1" ht="20.100000000000001" customHeight="1" x14ac:dyDescent="0.15">
      <c r="A88" s="62" t="s">
        <v>133</v>
      </c>
      <c r="B88" s="57" t="s">
        <v>134</v>
      </c>
      <c r="C88" s="66">
        <v>-386000</v>
      </c>
      <c r="D88" s="66">
        <v>0</v>
      </c>
      <c r="E88" s="66">
        <v>0</v>
      </c>
      <c r="F88" s="66">
        <v>-386000</v>
      </c>
    </row>
    <row r="89" spans="1:6" s="59" customFormat="1" ht="20.100000000000001" customHeight="1" x14ac:dyDescent="0.15">
      <c r="A89" s="62" t="s">
        <v>135</v>
      </c>
      <c r="B89" s="57" t="s">
        <v>136</v>
      </c>
      <c r="C89" s="66">
        <v>-4499.33</v>
      </c>
      <c r="D89" s="66">
        <v>0</v>
      </c>
      <c r="E89" s="66">
        <v>0</v>
      </c>
      <c r="F89" s="66">
        <v>-4499.33</v>
      </c>
    </row>
    <row r="90" spans="1:6" s="59" customFormat="1" ht="20.100000000000001" customHeight="1" x14ac:dyDescent="0.15">
      <c r="A90" s="62" t="s">
        <v>374</v>
      </c>
      <c r="B90" s="57" t="s">
        <v>375</v>
      </c>
      <c r="C90" s="66">
        <v>-778108</v>
      </c>
      <c r="D90" s="66">
        <v>0</v>
      </c>
      <c r="E90" s="66">
        <v>0</v>
      </c>
      <c r="F90" s="66">
        <v>-778108</v>
      </c>
    </row>
    <row r="91" spans="1:6" s="59" customFormat="1" ht="20.100000000000001" customHeight="1" x14ac:dyDescent="0.15">
      <c r="A91" s="62" t="s">
        <v>376</v>
      </c>
      <c r="B91" s="57" t="s">
        <v>377</v>
      </c>
      <c r="C91" s="66">
        <v>1380612</v>
      </c>
      <c r="D91" s="66">
        <v>64320</v>
      </c>
      <c r="E91" s="66">
        <v>0</v>
      </c>
      <c r="F91" s="66">
        <v>1444932</v>
      </c>
    </row>
    <row r="92" spans="1:6" s="59" customFormat="1" ht="20.100000000000001" customHeight="1" x14ac:dyDescent="0.15">
      <c r="A92" s="62" t="s">
        <v>137</v>
      </c>
      <c r="B92" s="57" t="s">
        <v>138</v>
      </c>
      <c r="C92" s="66">
        <v>-987526</v>
      </c>
      <c r="D92" s="66">
        <v>0</v>
      </c>
      <c r="E92" s="66">
        <v>-17290</v>
      </c>
      <c r="F92" s="66">
        <v>-1004816</v>
      </c>
    </row>
    <row r="93" spans="1:6" s="59" customFormat="1" ht="20.100000000000001" customHeight="1" x14ac:dyDescent="0.15">
      <c r="A93" s="62" t="s">
        <v>139</v>
      </c>
      <c r="B93" s="57" t="s">
        <v>140</v>
      </c>
      <c r="C93" s="66">
        <v>-2180520</v>
      </c>
      <c r="D93" s="66">
        <v>0</v>
      </c>
      <c r="E93" s="66">
        <v>-162310</v>
      </c>
      <c r="F93" s="66">
        <v>-2342830</v>
      </c>
    </row>
    <row r="94" spans="1:6" s="59" customFormat="1" ht="20.100000000000001" customHeight="1" x14ac:dyDescent="0.15">
      <c r="A94" s="62" t="s">
        <v>378</v>
      </c>
      <c r="B94" s="57" t="s">
        <v>379</v>
      </c>
      <c r="C94" s="66">
        <v>-712236</v>
      </c>
      <c r="D94" s="66">
        <v>0</v>
      </c>
      <c r="E94" s="66">
        <v>-64320</v>
      </c>
      <c r="F94" s="66">
        <v>-776556</v>
      </c>
    </row>
    <row r="95" spans="1:6" s="59" customFormat="1" ht="20.100000000000001" customHeight="1" x14ac:dyDescent="0.15">
      <c r="A95" s="62" t="s">
        <v>143</v>
      </c>
      <c r="B95" s="57" t="s">
        <v>144</v>
      </c>
      <c r="C95" s="66">
        <v>-48923522.729999997</v>
      </c>
      <c r="D95" s="66">
        <v>256865</v>
      </c>
      <c r="E95" s="66">
        <v>-4730239.32</v>
      </c>
      <c r="F95" s="66">
        <v>-53396897.049999997</v>
      </c>
    </row>
    <row r="96" spans="1:6" s="59" customFormat="1" ht="20.100000000000001" customHeight="1" x14ac:dyDescent="0.15">
      <c r="A96" s="62" t="s">
        <v>145</v>
      </c>
      <c r="B96" s="57" t="s">
        <v>146</v>
      </c>
      <c r="C96" s="66">
        <v>-17107389.5</v>
      </c>
      <c r="D96" s="66">
        <v>0</v>
      </c>
      <c r="E96" s="66">
        <v>0</v>
      </c>
      <c r="F96" s="66">
        <v>-17107389.5</v>
      </c>
    </row>
    <row r="97" spans="1:6" s="59" customFormat="1" ht="20.100000000000001" customHeight="1" x14ac:dyDescent="0.15">
      <c r="A97" s="62" t="s">
        <v>147</v>
      </c>
      <c r="B97" s="57" t="s">
        <v>148</v>
      </c>
      <c r="C97" s="66">
        <v>-31624587.629999999</v>
      </c>
      <c r="D97" s="66">
        <v>196610.08</v>
      </c>
      <c r="E97" s="66">
        <v>-3505242.81</v>
      </c>
      <c r="F97" s="66">
        <v>-34933220.359999999</v>
      </c>
    </row>
    <row r="98" spans="1:6" s="59" customFormat="1" ht="20.100000000000001" customHeight="1" x14ac:dyDescent="0.15">
      <c r="A98" s="62" t="s">
        <v>149</v>
      </c>
      <c r="B98" s="57" t="s">
        <v>150</v>
      </c>
      <c r="C98" s="66">
        <v>-1159691.3799999999</v>
      </c>
      <c r="D98" s="66">
        <v>0</v>
      </c>
      <c r="E98" s="66">
        <v>-315188.07</v>
      </c>
      <c r="F98" s="66">
        <v>-1474879.45</v>
      </c>
    </row>
    <row r="99" spans="1:6" s="59" customFormat="1" ht="20.100000000000001" customHeight="1" x14ac:dyDescent="0.15">
      <c r="A99" s="62" t="s">
        <v>151</v>
      </c>
      <c r="B99" s="57" t="s">
        <v>152</v>
      </c>
      <c r="C99" s="66">
        <v>-16250946.68</v>
      </c>
      <c r="D99" s="66">
        <v>13350</v>
      </c>
      <c r="E99" s="66">
        <v>-2710661.01</v>
      </c>
      <c r="F99" s="66">
        <v>-18948257.690000001</v>
      </c>
    </row>
    <row r="100" spans="1:6" s="59" customFormat="1" ht="20.100000000000001" customHeight="1" x14ac:dyDescent="0.15">
      <c r="A100" s="62" t="s">
        <v>153</v>
      </c>
      <c r="B100" s="57" t="s">
        <v>154</v>
      </c>
      <c r="C100" s="66">
        <v>-4489016.68</v>
      </c>
      <c r="D100" s="66">
        <v>0</v>
      </c>
      <c r="E100" s="66">
        <v>-250481</v>
      </c>
      <c r="F100" s="66">
        <v>-4739497.68</v>
      </c>
    </row>
    <row r="101" spans="1:6" s="59" customFormat="1" ht="20.100000000000001" customHeight="1" x14ac:dyDescent="0.15">
      <c r="A101" s="62" t="s">
        <v>155</v>
      </c>
      <c r="B101" s="57" t="s">
        <v>156</v>
      </c>
      <c r="C101" s="66">
        <v>-16955777.300000001</v>
      </c>
      <c r="D101" s="66">
        <v>0</v>
      </c>
      <c r="E101" s="66">
        <v>-210855.35</v>
      </c>
      <c r="F101" s="66">
        <v>-17166632.649999999</v>
      </c>
    </row>
    <row r="102" spans="1:6" s="59" customFormat="1" ht="20.100000000000001" customHeight="1" x14ac:dyDescent="0.15">
      <c r="A102" s="62" t="s">
        <v>380</v>
      </c>
      <c r="B102" s="57" t="s">
        <v>381</v>
      </c>
      <c r="C102" s="66">
        <v>-4</v>
      </c>
      <c r="D102" s="66">
        <v>0</v>
      </c>
      <c r="E102" s="66">
        <v>0</v>
      </c>
      <c r="F102" s="66">
        <v>-4</v>
      </c>
    </row>
    <row r="103" spans="1:6" s="59" customFormat="1" ht="20.100000000000001" customHeight="1" x14ac:dyDescent="0.15">
      <c r="A103" s="62" t="s">
        <v>382</v>
      </c>
      <c r="B103" s="57" t="s">
        <v>383</v>
      </c>
      <c r="C103" s="66">
        <v>0</v>
      </c>
      <c r="D103" s="66">
        <v>0</v>
      </c>
      <c r="E103" s="66">
        <v>0</v>
      </c>
      <c r="F103" s="66">
        <v>0</v>
      </c>
    </row>
    <row r="104" spans="1:6" s="59" customFormat="1" ht="20.100000000000001" customHeight="1" x14ac:dyDescent="0.15">
      <c r="A104" s="62" t="s">
        <v>157</v>
      </c>
      <c r="B104" s="57" t="s">
        <v>158</v>
      </c>
      <c r="C104" s="66">
        <v>775250</v>
      </c>
      <c r="D104" s="66">
        <v>190660</v>
      </c>
      <c r="E104" s="66">
        <v>0</v>
      </c>
      <c r="F104" s="66">
        <v>965910</v>
      </c>
    </row>
    <row r="105" spans="1:6" s="59" customFormat="1" ht="20.100000000000001" customHeight="1" x14ac:dyDescent="0.15">
      <c r="A105" s="62" t="s">
        <v>159</v>
      </c>
      <c r="B105" s="57" t="s">
        <v>160</v>
      </c>
      <c r="C105" s="66">
        <v>48721037.729999997</v>
      </c>
      <c r="D105" s="66">
        <v>4705072.66</v>
      </c>
      <c r="E105" s="66">
        <v>-253500</v>
      </c>
      <c r="F105" s="66">
        <v>53172610.390000001</v>
      </c>
    </row>
    <row r="106" spans="1:6" s="59" customFormat="1" ht="20.100000000000001" customHeight="1" x14ac:dyDescent="0.15">
      <c r="A106" s="62" t="s">
        <v>161</v>
      </c>
      <c r="B106" s="57" t="s">
        <v>162</v>
      </c>
      <c r="C106" s="66">
        <v>201565</v>
      </c>
      <c r="D106" s="66">
        <v>25166.66</v>
      </c>
      <c r="E106" s="66">
        <v>-3365</v>
      </c>
      <c r="F106" s="66">
        <v>223366.66</v>
      </c>
    </row>
    <row r="107" spans="1:6" s="59" customFormat="1" ht="20.100000000000001" customHeight="1" x14ac:dyDescent="0.15">
      <c r="A107" s="62" t="s">
        <v>163</v>
      </c>
      <c r="B107" s="57" t="s">
        <v>164</v>
      </c>
      <c r="C107" s="66">
        <v>1569519</v>
      </c>
      <c r="D107" s="66">
        <v>171844</v>
      </c>
      <c r="E107" s="66">
        <v>-10252</v>
      </c>
      <c r="F107" s="66">
        <v>1731111</v>
      </c>
    </row>
    <row r="108" spans="1:6" s="59" customFormat="1" ht="20.100000000000001" customHeight="1" x14ac:dyDescent="0.15">
      <c r="A108" s="62" t="s">
        <v>165</v>
      </c>
      <c r="B108" s="57" t="s">
        <v>166</v>
      </c>
      <c r="C108" s="66">
        <v>54000</v>
      </c>
      <c r="D108" s="66">
        <v>18000</v>
      </c>
      <c r="E108" s="66">
        <v>0</v>
      </c>
      <c r="F108" s="66">
        <v>72000</v>
      </c>
    </row>
    <row r="109" spans="1:6" s="59" customFormat="1" ht="20.100000000000001" customHeight="1" x14ac:dyDescent="0.15">
      <c r="A109" s="62" t="s">
        <v>167</v>
      </c>
      <c r="B109" s="57" t="s">
        <v>168</v>
      </c>
      <c r="C109" s="66">
        <v>46805</v>
      </c>
      <c r="D109" s="66">
        <v>0</v>
      </c>
      <c r="E109" s="66">
        <v>0</v>
      </c>
      <c r="F109" s="66">
        <v>46805</v>
      </c>
    </row>
    <row r="110" spans="1:6" s="59" customFormat="1" ht="20.100000000000001" customHeight="1" x14ac:dyDescent="0.15">
      <c r="A110" s="62" t="s">
        <v>169</v>
      </c>
      <c r="B110" s="57" t="s">
        <v>170</v>
      </c>
      <c r="C110" s="66">
        <v>327600</v>
      </c>
      <c r="D110" s="66">
        <v>17850</v>
      </c>
      <c r="E110" s="66">
        <v>0</v>
      </c>
      <c r="F110" s="66">
        <v>345450</v>
      </c>
    </row>
    <row r="111" spans="1:6" s="59" customFormat="1" ht="20.100000000000001" customHeight="1" x14ac:dyDescent="0.15">
      <c r="A111" s="62" t="s">
        <v>171</v>
      </c>
      <c r="B111" s="57" t="s">
        <v>172</v>
      </c>
      <c r="C111" s="66">
        <v>201684.8</v>
      </c>
      <c r="D111" s="66">
        <v>19286</v>
      </c>
      <c r="E111" s="66">
        <v>0</v>
      </c>
      <c r="F111" s="66">
        <v>220970.8</v>
      </c>
    </row>
    <row r="112" spans="1:6" s="59" customFormat="1" ht="20.100000000000001" customHeight="1" x14ac:dyDescent="0.15">
      <c r="A112" s="62" t="s">
        <v>173</v>
      </c>
      <c r="B112" s="57" t="s">
        <v>174</v>
      </c>
      <c r="C112" s="66">
        <v>64271.13</v>
      </c>
      <c r="D112" s="66">
        <v>0</v>
      </c>
      <c r="E112" s="66">
        <v>0</v>
      </c>
      <c r="F112" s="66">
        <v>64271.13</v>
      </c>
    </row>
    <row r="113" spans="1:6" s="59" customFormat="1" ht="20.100000000000001" customHeight="1" x14ac:dyDescent="0.15">
      <c r="A113" s="62" t="s">
        <v>384</v>
      </c>
      <c r="B113" s="57" t="s">
        <v>385</v>
      </c>
      <c r="C113" s="66">
        <v>11000</v>
      </c>
      <c r="D113" s="66">
        <v>10806.5</v>
      </c>
      <c r="E113" s="66">
        <v>0</v>
      </c>
      <c r="F113" s="66">
        <v>21806.5</v>
      </c>
    </row>
    <row r="114" spans="1:6" s="59" customFormat="1" ht="20.100000000000001" customHeight="1" x14ac:dyDescent="0.15">
      <c r="A114" s="62" t="s">
        <v>175</v>
      </c>
      <c r="B114" s="57" t="s">
        <v>176</v>
      </c>
      <c r="C114" s="66">
        <v>84882</v>
      </c>
      <c r="D114" s="66">
        <v>206601.57</v>
      </c>
      <c r="E114" s="66">
        <v>0</v>
      </c>
      <c r="F114" s="66">
        <v>291483.57</v>
      </c>
    </row>
    <row r="115" spans="1:6" s="59" customFormat="1" ht="20.100000000000001" customHeight="1" x14ac:dyDescent="0.15">
      <c r="A115" s="62" t="s">
        <v>178</v>
      </c>
      <c r="B115" s="57" t="s">
        <v>179</v>
      </c>
      <c r="C115" s="66">
        <v>380654.5</v>
      </c>
      <c r="D115" s="66">
        <v>60644</v>
      </c>
      <c r="E115" s="66">
        <v>0</v>
      </c>
      <c r="F115" s="66">
        <v>441298.5</v>
      </c>
    </row>
    <row r="116" spans="1:6" s="59" customFormat="1" ht="20.100000000000001" customHeight="1" x14ac:dyDescent="0.15">
      <c r="A116" s="62" t="s">
        <v>180</v>
      </c>
      <c r="B116" s="57" t="s">
        <v>181</v>
      </c>
      <c r="C116" s="66">
        <v>89598.95</v>
      </c>
      <c r="D116" s="66">
        <v>0</v>
      </c>
      <c r="E116" s="66">
        <v>0</v>
      </c>
      <c r="F116" s="66">
        <v>89598.95</v>
      </c>
    </row>
    <row r="117" spans="1:6" s="59" customFormat="1" ht="20.100000000000001" customHeight="1" x14ac:dyDescent="0.15">
      <c r="A117" s="62" t="s">
        <v>182</v>
      </c>
      <c r="B117" s="57" t="s">
        <v>183</v>
      </c>
      <c r="C117" s="66">
        <v>2125861.2599999998</v>
      </c>
      <c r="D117" s="66">
        <v>437978</v>
      </c>
      <c r="E117" s="66">
        <v>0</v>
      </c>
      <c r="F117" s="66">
        <v>2563839.2599999998</v>
      </c>
    </row>
    <row r="118" spans="1:6" s="59" customFormat="1" ht="20.100000000000001" customHeight="1" x14ac:dyDescent="0.15">
      <c r="A118" s="62" t="s">
        <v>386</v>
      </c>
      <c r="B118" s="57" t="s">
        <v>387</v>
      </c>
      <c r="C118" s="66">
        <v>54432</v>
      </c>
      <c r="D118" s="66">
        <v>13540</v>
      </c>
      <c r="E118" s="66">
        <v>0</v>
      </c>
      <c r="F118" s="66">
        <v>67972</v>
      </c>
    </row>
    <row r="119" spans="1:6" s="59" customFormat="1" ht="20.100000000000001" customHeight="1" x14ac:dyDescent="0.15">
      <c r="A119" s="62" t="s">
        <v>184</v>
      </c>
      <c r="B119" s="57" t="s">
        <v>185</v>
      </c>
      <c r="C119" s="66">
        <v>2514478</v>
      </c>
      <c r="D119" s="66">
        <v>287000</v>
      </c>
      <c r="E119" s="66">
        <v>-4320</v>
      </c>
      <c r="F119" s="66">
        <v>2797158</v>
      </c>
    </row>
    <row r="120" spans="1:6" s="59" customFormat="1" ht="20.100000000000001" customHeight="1" x14ac:dyDescent="0.15">
      <c r="A120" s="62" t="s">
        <v>186</v>
      </c>
      <c r="B120" s="57" t="s">
        <v>187</v>
      </c>
      <c r="C120" s="66">
        <v>2205175.7999999998</v>
      </c>
      <c r="D120" s="66">
        <v>244139.68</v>
      </c>
      <c r="E120" s="66">
        <v>-3200</v>
      </c>
      <c r="F120" s="66">
        <v>2446115.48</v>
      </c>
    </row>
    <row r="121" spans="1:6" s="59" customFormat="1" ht="20.100000000000001" customHeight="1" x14ac:dyDescent="0.15">
      <c r="A121" s="62" t="s">
        <v>188</v>
      </c>
      <c r="B121" s="57" t="s">
        <v>189</v>
      </c>
      <c r="C121" s="66">
        <v>2454271.2999999998</v>
      </c>
      <c r="D121" s="66">
        <v>259668.32</v>
      </c>
      <c r="E121" s="66">
        <v>-8470</v>
      </c>
      <c r="F121" s="66">
        <v>2705469.62</v>
      </c>
    </row>
    <row r="122" spans="1:6" s="59" customFormat="1" ht="20.100000000000001" customHeight="1" x14ac:dyDescent="0.15">
      <c r="A122" s="62" t="s">
        <v>190</v>
      </c>
      <c r="B122" s="57" t="s">
        <v>191</v>
      </c>
      <c r="C122" s="66">
        <v>10725206.09</v>
      </c>
      <c r="D122" s="66">
        <v>673050.05</v>
      </c>
      <c r="E122" s="66">
        <v>0</v>
      </c>
      <c r="F122" s="66">
        <v>11398256.140000001</v>
      </c>
    </row>
    <row r="123" spans="1:6" s="59" customFormat="1" ht="20.100000000000001" customHeight="1" x14ac:dyDescent="0.15">
      <c r="A123" s="62" t="s">
        <v>192</v>
      </c>
      <c r="B123" s="57" t="s">
        <v>193</v>
      </c>
      <c r="C123" s="66">
        <v>3368722.64</v>
      </c>
      <c r="D123" s="66">
        <v>498411.69</v>
      </c>
      <c r="E123" s="66">
        <v>-217578.08</v>
      </c>
      <c r="F123" s="66">
        <v>3649556.25</v>
      </c>
    </row>
    <row r="124" spans="1:6" s="59" customFormat="1" ht="20.100000000000001" customHeight="1" x14ac:dyDescent="0.15">
      <c r="A124" s="62" t="s">
        <v>194</v>
      </c>
      <c r="B124" s="57" t="s">
        <v>195</v>
      </c>
      <c r="C124" s="66">
        <v>491312.95</v>
      </c>
      <c r="D124" s="66">
        <v>58833.17</v>
      </c>
      <c r="E124" s="66">
        <v>0</v>
      </c>
      <c r="F124" s="66">
        <v>550146.12</v>
      </c>
    </row>
    <row r="125" spans="1:6" s="59" customFormat="1" ht="20.100000000000001" customHeight="1" x14ac:dyDescent="0.15">
      <c r="A125" s="62" t="s">
        <v>196</v>
      </c>
      <c r="B125" s="57" t="s">
        <v>197</v>
      </c>
      <c r="C125" s="66">
        <v>14032551.050000001</v>
      </c>
      <c r="D125" s="66">
        <v>1858750</v>
      </c>
      <c r="E125" s="66">
        <v>-20750</v>
      </c>
      <c r="F125" s="66">
        <v>15870551.050000001</v>
      </c>
    </row>
    <row r="126" spans="1:6" s="59" customFormat="1" ht="20.100000000000001" customHeight="1" x14ac:dyDescent="0.15">
      <c r="A126" s="62" t="s">
        <v>198</v>
      </c>
      <c r="B126" s="57" t="s">
        <v>199</v>
      </c>
      <c r="C126" s="66">
        <v>2411492.4900000002</v>
      </c>
      <c r="D126" s="66">
        <v>775530.53</v>
      </c>
      <c r="E126" s="66">
        <v>0</v>
      </c>
      <c r="F126" s="66">
        <v>3187023.02</v>
      </c>
    </row>
    <row r="127" spans="1:6" s="59" customFormat="1" ht="20.100000000000001" customHeight="1" x14ac:dyDescent="0.15">
      <c r="A127" s="62" t="s">
        <v>200</v>
      </c>
      <c r="B127" s="57" t="s">
        <v>201</v>
      </c>
      <c r="C127" s="66">
        <v>133086.25</v>
      </c>
      <c r="D127" s="66">
        <v>1866.08</v>
      </c>
      <c r="E127" s="66">
        <v>0</v>
      </c>
      <c r="F127" s="66">
        <v>134952.32999999999</v>
      </c>
    </row>
    <row r="128" spans="1:6" s="59" customFormat="1" ht="20.100000000000001" customHeight="1" x14ac:dyDescent="0.15">
      <c r="A128" s="62" t="s">
        <v>202</v>
      </c>
      <c r="B128" s="57" t="s">
        <v>203</v>
      </c>
      <c r="C128" s="66">
        <v>193409.75</v>
      </c>
      <c r="D128" s="66">
        <v>12566.34</v>
      </c>
      <c r="E128" s="66">
        <v>0</v>
      </c>
      <c r="F128" s="66">
        <v>205976.09</v>
      </c>
    </row>
    <row r="129" spans="1:6" s="59" customFormat="1" ht="20.100000000000001" customHeight="1" x14ac:dyDescent="0.15">
      <c r="A129" s="62" t="s">
        <v>204</v>
      </c>
      <c r="B129" s="57" t="s">
        <v>205</v>
      </c>
      <c r="C129" s="66">
        <v>210063.14</v>
      </c>
      <c r="D129" s="66">
        <v>19816.45</v>
      </c>
      <c r="E129" s="66">
        <v>0</v>
      </c>
      <c r="F129" s="66">
        <v>229879.59</v>
      </c>
    </row>
    <row r="130" spans="1:6" s="59" customFormat="1" ht="20.100000000000001" customHeight="1" x14ac:dyDescent="0.15">
      <c r="A130" s="62" t="s">
        <v>206</v>
      </c>
      <c r="B130" s="57" t="s">
        <v>207</v>
      </c>
      <c r="C130" s="66">
        <v>783640</v>
      </c>
      <c r="D130" s="66">
        <v>39521</v>
      </c>
      <c r="E130" s="66">
        <v>0</v>
      </c>
      <c r="F130" s="66">
        <v>823161</v>
      </c>
    </row>
    <row r="131" spans="1:6" s="59" customFormat="1" ht="20.100000000000001" customHeight="1" x14ac:dyDescent="0.15">
      <c r="A131" s="62" t="s">
        <v>208</v>
      </c>
      <c r="B131" s="57" t="s">
        <v>209</v>
      </c>
      <c r="C131" s="66">
        <v>206267.8</v>
      </c>
      <c r="D131" s="66">
        <v>0</v>
      </c>
      <c r="E131" s="66">
        <v>0</v>
      </c>
      <c r="F131" s="66">
        <v>206267.8</v>
      </c>
    </row>
    <row r="132" spans="1:6" s="59" customFormat="1" ht="20.100000000000001" customHeight="1" x14ac:dyDescent="0.15">
      <c r="A132" s="62" t="s">
        <v>210</v>
      </c>
      <c r="B132" s="57" t="s">
        <v>211</v>
      </c>
      <c r="C132" s="66">
        <v>732124</v>
      </c>
      <c r="D132" s="66">
        <v>107000</v>
      </c>
      <c r="E132" s="66">
        <v>0</v>
      </c>
      <c r="F132" s="66">
        <v>839124</v>
      </c>
    </row>
    <row r="133" spans="1:6" s="59" customFormat="1" ht="20.100000000000001" customHeight="1" x14ac:dyDescent="0.15">
      <c r="A133" s="62" t="s">
        <v>212</v>
      </c>
      <c r="B133" s="57" t="s">
        <v>213</v>
      </c>
      <c r="C133" s="66">
        <v>243382.8</v>
      </c>
      <c r="D133" s="66">
        <v>31184</v>
      </c>
      <c r="E133" s="66">
        <v>0</v>
      </c>
      <c r="F133" s="66">
        <v>274566.8</v>
      </c>
    </row>
    <row r="134" spans="1:6" s="59" customFormat="1" ht="20.100000000000001" customHeight="1" x14ac:dyDescent="0.15">
      <c r="A134" s="62" t="s">
        <v>214</v>
      </c>
      <c r="B134" s="57" t="s">
        <v>215</v>
      </c>
      <c r="C134" s="66">
        <v>5750</v>
      </c>
      <c r="D134" s="66">
        <v>0</v>
      </c>
      <c r="E134" s="66">
        <v>0</v>
      </c>
      <c r="F134" s="66">
        <v>5750</v>
      </c>
    </row>
    <row r="135" spans="1:6" s="59" customFormat="1" ht="20.100000000000001" customHeight="1" x14ac:dyDescent="0.15">
      <c r="A135" s="62" t="s">
        <v>216</v>
      </c>
      <c r="B135" s="57" t="s">
        <v>217</v>
      </c>
      <c r="C135" s="66">
        <v>2722201</v>
      </c>
      <c r="D135" s="66">
        <v>0</v>
      </c>
      <c r="E135" s="66">
        <v>0</v>
      </c>
      <c r="F135" s="66">
        <v>2722201</v>
      </c>
    </row>
    <row r="136" spans="1:6" s="59" customFormat="1" ht="20.100000000000001" customHeight="1" x14ac:dyDescent="0.15">
      <c r="A136" s="62" t="s">
        <v>218</v>
      </c>
      <c r="B136" s="57" t="s">
        <v>219</v>
      </c>
      <c r="C136" s="66">
        <v>61015</v>
      </c>
      <c r="D136" s="66">
        <v>5345</v>
      </c>
      <c r="E136" s="66">
        <v>0</v>
      </c>
      <c r="F136" s="66">
        <v>66360</v>
      </c>
    </row>
    <row r="137" spans="1:6" s="59" customFormat="1" ht="20.100000000000001" customHeight="1" x14ac:dyDescent="0.15">
      <c r="A137" s="62" t="s">
        <v>220</v>
      </c>
      <c r="B137" s="57" t="s">
        <v>221</v>
      </c>
      <c r="C137" s="66">
        <v>459177.5</v>
      </c>
      <c r="D137" s="66">
        <v>177095</v>
      </c>
      <c r="E137" s="66">
        <v>0</v>
      </c>
      <c r="F137" s="66">
        <v>636272.5</v>
      </c>
    </row>
    <row r="138" spans="1:6" s="59" customFormat="1" ht="20.100000000000001" customHeight="1" x14ac:dyDescent="0.15">
      <c r="A138" s="62" t="s">
        <v>222</v>
      </c>
      <c r="B138" s="57" t="s">
        <v>223</v>
      </c>
      <c r="C138" s="66">
        <v>1155002.17</v>
      </c>
      <c r="D138" s="66">
        <v>80319.679999999993</v>
      </c>
      <c r="E138" s="66">
        <v>-275999</v>
      </c>
      <c r="F138" s="66">
        <v>959322.85</v>
      </c>
    </row>
    <row r="139" spans="1:6" s="59" customFormat="1" ht="20.100000000000001" customHeight="1" x14ac:dyDescent="0.15">
      <c r="A139" s="62" t="s">
        <v>224</v>
      </c>
      <c r="B139" s="57" t="s">
        <v>225</v>
      </c>
      <c r="C139" s="66">
        <v>1533679.45</v>
      </c>
      <c r="D139" s="66">
        <v>1207200.4099999999</v>
      </c>
      <c r="E139" s="66">
        <v>-331199</v>
      </c>
      <c r="F139" s="66">
        <v>2409680.86</v>
      </c>
    </row>
    <row r="140" spans="1:6" s="59" customFormat="1" ht="20.100000000000001" customHeight="1" x14ac:dyDescent="0.15">
      <c r="A140" s="62" t="s">
        <v>226</v>
      </c>
      <c r="B140" s="57" t="s">
        <v>227</v>
      </c>
      <c r="C140" s="66">
        <v>240291.46</v>
      </c>
      <c r="D140" s="66">
        <v>826383.33</v>
      </c>
      <c r="E140" s="66">
        <v>-27599</v>
      </c>
      <c r="F140" s="66">
        <v>1039075.79</v>
      </c>
    </row>
    <row r="141" spans="1:6" s="59" customFormat="1" ht="20.100000000000001" customHeight="1" x14ac:dyDescent="0.15">
      <c r="A141" s="62" t="s">
        <v>228</v>
      </c>
      <c r="B141" s="57" t="s">
        <v>229</v>
      </c>
      <c r="C141" s="66">
        <v>3715746.22</v>
      </c>
      <c r="D141" s="66">
        <v>1677063.61</v>
      </c>
      <c r="E141" s="66">
        <v>-2766855.16</v>
      </c>
      <c r="F141" s="66">
        <v>2625954.67</v>
      </c>
    </row>
    <row r="142" spans="1:6" s="59" customFormat="1" ht="20.100000000000001" customHeight="1" x14ac:dyDescent="0.15">
      <c r="A142" s="62" t="s">
        <v>230</v>
      </c>
      <c r="B142" s="57" t="s">
        <v>231</v>
      </c>
      <c r="C142" s="66">
        <v>1302806.76</v>
      </c>
      <c r="D142" s="66">
        <v>254722.89</v>
      </c>
      <c r="E142" s="66">
        <v>-151561.23000000001</v>
      </c>
      <c r="F142" s="66">
        <v>1405968.42</v>
      </c>
    </row>
    <row r="143" spans="1:6" s="59" customFormat="1" ht="20.100000000000001" customHeight="1" x14ac:dyDescent="0.15">
      <c r="A143" s="62" t="s">
        <v>232</v>
      </c>
      <c r="B143" s="57" t="s">
        <v>233</v>
      </c>
      <c r="C143" s="66">
        <v>2461600.69</v>
      </c>
      <c r="D143" s="66">
        <v>63952.28</v>
      </c>
      <c r="E143" s="66">
        <v>-1564998</v>
      </c>
      <c r="F143" s="66">
        <v>960554.97</v>
      </c>
    </row>
    <row r="144" spans="1:6" s="59" customFormat="1" ht="20.100000000000001" customHeight="1" x14ac:dyDescent="0.15">
      <c r="A144" s="62" t="s">
        <v>234</v>
      </c>
      <c r="B144" s="57" t="s">
        <v>235</v>
      </c>
      <c r="C144" s="66">
        <v>138728.70000000001</v>
      </c>
      <c r="D144" s="66">
        <v>12423.47</v>
      </c>
      <c r="E144" s="66">
        <v>0</v>
      </c>
      <c r="F144" s="66">
        <v>151152.17000000001</v>
      </c>
    </row>
    <row r="145" spans="1:6" s="59" customFormat="1" ht="20.100000000000001" customHeight="1" x14ac:dyDescent="0.15">
      <c r="A145" s="62" t="s">
        <v>236</v>
      </c>
      <c r="B145" s="57" t="s">
        <v>237</v>
      </c>
      <c r="C145" s="66">
        <v>35652.18</v>
      </c>
      <c r="D145" s="66">
        <v>3192.74</v>
      </c>
      <c r="E145" s="66">
        <v>0</v>
      </c>
      <c r="F145" s="66">
        <v>38844.92</v>
      </c>
    </row>
    <row r="146" spans="1:6" s="59" customFormat="1" ht="20.100000000000001" customHeight="1" x14ac:dyDescent="0.15">
      <c r="A146" s="62" t="s">
        <v>238</v>
      </c>
      <c r="B146" s="57" t="s">
        <v>239</v>
      </c>
      <c r="C146" s="66">
        <v>529211.44999999995</v>
      </c>
      <c r="D146" s="66">
        <v>50689.46</v>
      </c>
      <c r="E146" s="66">
        <v>0</v>
      </c>
      <c r="F146" s="66">
        <v>579900.91</v>
      </c>
    </row>
    <row r="147" spans="1:6" s="59" customFormat="1" ht="20.100000000000001" customHeight="1" x14ac:dyDescent="0.15">
      <c r="A147" s="62" t="s">
        <v>240</v>
      </c>
      <c r="B147" s="57" t="s">
        <v>241</v>
      </c>
      <c r="C147" s="66">
        <v>608787.68000000005</v>
      </c>
      <c r="D147" s="66">
        <v>54518.3</v>
      </c>
      <c r="E147" s="66">
        <v>0</v>
      </c>
      <c r="F147" s="66">
        <v>663305.98</v>
      </c>
    </row>
    <row r="148" spans="1:6" s="59" customFormat="1" ht="20.100000000000001" customHeight="1" x14ac:dyDescent="0.15">
      <c r="A148" s="62" t="s">
        <v>388</v>
      </c>
      <c r="B148" s="57" t="s">
        <v>389</v>
      </c>
      <c r="C148" s="66">
        <v>0</v>
      </c>
      <c r="D148" s="66">
        <v>0</v>
      </c>
      <c r="E148" s="66">
        <v>0</v>
      </c>
      <c r="F148" s="66">
        <v>0</v>
      </c>
    </row>
    <row r="149" spans="1:6" s="59" customFormat="1" ht="20.100000000000001" customHeight="1" x14ac:dyDescent="0.15">
      <c r="A149" s="62" t="s">
        <v>242</v>
      </c>
      <c r="B149" s="57" t="s">
        <v>243</v>
      </c>
      <c r="C149" s="66">
        <v>9075535.2599999998</v>
      </c>
      <c r="D149" s="66">
        <v>504979.24</v>
      </c>
      <c r="E149" s="66">
        <v>0</v>
      </c>
      <c r="F149" s="66">
        <v>9580514.5</v>
      </c>
    </row>
    <row r="150" spans="1:6" s="59" customFormat="1" ht="20.100000000000001" customHeight="1" x14ac:dyDescent="0.15">
      <c r="A150" s="62" t="s">
        <v>244</v>
      </c>
      <c r="B150" s="57" t="s">
        <v>245</v>
      </c>
      <c r="C150" s="66">
        <v>107654.5</v>
      </c>
      <c r="D150" s="66">
        <v>8323.01</v>
      </c>
      <c r="E150" s="66">
        <v>0</v>
      </c>
      <c r="F150" s="66">
        <v>115977.51</v>
      </c>
    </row>
    <row r="151" spans="1:6" s="59" customFormat="1" ht="20.100000000000001" customHeight="1" x14ac:dyDescent="0.15">
      <c r="A151" s="62" t="s">
        <v>246</v>
      </c>
      <c r="B151" s="57" t="s">
        <v>247</v>
      </c>
      <c r="C151" s="66">
        <v>223606.38</v>
      </c>
      <c r="D151" s="66">
        <v>9257.23</v>
      </c>
      <c r="E151" s="66">
        <v>-137485.63</v>
      </c>
      <c r="F151" s="66">
        <v>95377.98</v>
      </c>
    </row>
    <row r="152" spans="1:6" s="59" customFormat="1" ht="20.100000000000001" customHeight="1" x14ac:dyDescent="0.15">
      <c r="A152" s="62" t="s">
        <v>390</v>
      </c>
      <c r="B152" s="57" t="s">
        <v>391</v>
      </c>
      <c r="C152" s="66">
        <v>7222.11</v>
      </c>
      <c r="D152" s="66">
        <v>0</v>
      </c>
      <c r="E152" s="66">
        <v>0</v>
      </c>
      <c r="F152" s="66">
        <v>7222.11</v>
      </c>
    </row>
    <row r="153" spans="1:6" s="59" customFormat="1" ht="20.100000000000001" customHeight="1" x14ac:dyDescent="0.15">
      <c r="A153" s="62" t="s">
        <v>392</v>
      </c>
      <c r="B153" s="57" t="s">
        <v>393</v>
      </c>
      <c r="C153" s="66">
        <v>0</v>
      </c>
      <c r="D153" s="66">
        <v>0</v>
      </c>
      <c r="E153" s="66">
        <v>0</v>
      </c>
      <c r="F153" s="66">
        <v>0</v>
      </c>
    </row>
    <row r="154" spans="1:6" s="59" customFormat="1" ht="20.100000000000001" customHeight="1" x14ac:dyDescent="0.15">
      <c r="A154" s="62" t="s">
        <v>394</v>
      </c>
      <c r="B154" s="57" t="s">
        <v>395</v>
      </c>
      <c r="C154" s="66">
        <v>433910.42</v>
      </c>
      <c r="D154" s="66">
        <v>893152.62</v>
      </c>
      <c r="E154" s="66">
        <v>-433910.42</v>
      </c>
      <c r="F154" s="66">
        <v>893152.62</v>
      </c>
    </row>
    <row r="155" spans="1:6" s="59" customFormat="1" ht="20.100000000000001" customHeight="1" x14ac:dyDescent="0.15">
      <c r="A155" s="62" t="s">
        <v>396</v>
      </c>
      <c r="B155" s="57" t="s">
        <v>397</v>
      </c>
      <c r="C155" s="66">
        <v>1187320.96</v>
      </c>
      <c r="D155" s="66">
        <v>1172681.01</v>
      </c>
      <c r="E155" s="66">
        <v>-1297424.71</v>
      </c>
      <c r="F155" s="66">
        <v>1062577.26</v>
      </c>
    </row>
    <row r="156" spans="1:6" s="59" customFormat="1" ht="20.100000000000001" customHeight="1" x14ac:dyDescent="0.15">
      <c r="A156" s="62" t="s">
        <v>398</v>
      </c>
      <c r="B156" s="57" t="s">
        <v>399</v>
      </c>
      <c r="C156" s="66">
        <v>1</v>
      </c>
      <c r="D156" s="66">
        <v>1</v>
      </c>
      <c r="E156" s="66">
        <v>-1</v>
      </c>
      <c r="F156" s="66">
        <v>1</v>
      </c>
    </row>
    <row r="157" spans="1:6" s="59" customFormat="1" ht="20.100000000000001" customHeight="1" x14ac:dyDescent="0.15">
      <c r="A157" s="62" t="s">
        <v>248</v>
      </c>
      <c r="B157" s="57" t="s">
        <v>249</v>
      </c>
      <c r="C157" s="66">
        <v>3</v>
      </c>
      <c r="D157" s="66">
        <v>0</v>
      </c>
      <c r="E157" s="66">
        <v>0</v>
      </c>
      <c r="F157" s="66">
        <v>3</v>
      </c>
    </row>
    <row r="158" spans="1:6" s="59" customFormat="1" ht="20.100000000000001" customHeight="1" x14ac:dyDescent="0.15">
      <c r="A158" s="62" t="s">
        <v>400</v>
      </c>
      <c r="B158" s="57" t="s">
        <v>401</v>
      </c>
      <c r="C158" s="66">
        <v>0</v>
      </c>
      <c r="D158" s="66">
        <v>0</v>
      </c>
      <c r="E158" s="66">
        <v>0</v>
      </c>
      <c r="F158" s="66">
        <v>0</v>
      </c>
    </row>
    <row r="159" spans="1:6" s="59" customFormat="1" ht="20.100000000000001" customHeight="1" x14ac:dyDescent="0.15">
      <c r="A159" s="62" t="s">
        <v>252</v>
      </c>
      <c r="B159" s="57" t="s">
        <v>253</v>
      </c>
      <c r="C159" s="66">
        <v>3</v>
      </c>
      <c r="D159" s="66">
        <v>0</v>
      </c>
      <c r="E159" s="66">
        <v>0</v>
      </c>
      <c r="F159" s="66">
        <v>3</v>
      </c>
    </row>
    <row r="160" spans="1:6" s="59" customFormat="1" ht="20.100000000000001" customHeight="1" x14ac:dyDescent="0.15">
      <c r="A160" s="62" t="s">
        <v>254</v>
      </c>
      <c r="B160" s="57" t="s">
        <v>255</v>
      </c>
      <c r="C160" s="66">
        <v>1</v>
      </c>
      <c r="D160" s="66">
        <v>0</v>
      </c>
      <c r="E160" s="66">
        <v>0</v>
      </c>
      <c r="F160" s="66">
        <v>1</v>
      </c>
    </row>
    <row r="161" spans="1:6" s="59" customFormat="1" ht="20.100000000000001" customHeight="1" x14ac:dyDescent="0.15">
      <c r="A161" s="62" t="s">
        <v>256</v>
      </c>
      <c r="B161" s="57" t="s">
        <v>257</v>
      </c>
      <c r="C161" s="66">
        <v>1</v>
      </c>
      <c r="D161" s="66">
        <v>0</v>
      </c>
      <c r="E161" s="66">
        <v>0</v>
      </c>
      <c r="F161" s="66">
        <v>1</v>
      </c>
    </row>
    <row r="162" spans="1:6" s="59" customFormat="1" ht="20.100000000000001" customHeight="1" x14ac:dyDescent="0.15">
      <c r="A162" s="62" t="s">
        <v>258</v>
      </c>
      <c r="B162" s="57" t="s">
        <v>259</v>
      </c>
      <c r="C162" s="66">
        <v>267306.03999999998</v>
      </c>
      <c r="D162" s="66">
        <v>50374</v>
      </c>
      <c r="E162" s="66">
        <v>0</v>
      </c>
      <c r="F162" s="66">
        <v>317680.03999999998</v>
      </c>
    </row>
    <row r="163" spans="1:6" s="59" customFormat="1" ht="20.100000000000001" customHeight="1" x14ac:dyDescent="0.15">
      <c r="A163" s="62" t="s">
        <v>260</v>
      </c>
      <c r="B163" s="57" t="s">
        <v>261</v>
      </c>
      <c r="C163" s="66">
        <v>4489016.68</v>
      </c>
      <c r="D163" s="66">
        <v>250481</v>
      </c>
      <c r="E163" s="66">
        <v>0</v>
      </c>
      <c r="F163" s="66">
        <v>4739497.68</v>
      </c>
    </row>
    <row r="164" spans="1:6" s="59" customFormat="1" ht="20.100000000000001" customHeight="1" x14ac:dyDescent="0.15">
      <c r="A164" s="62" t="s">
        <v>262</v>
      </c>
      <c r="B164" s="57" t="s">
        <v>263</v>
      </c>
      <c r="C164" s="66">
        <v>7065616.5</v>
      </c>
      <c r="D164" s="66">
        <v>405746.23</v>
      </c>
      <c r="E164" s="66">
        <v>0</v>
      </c>
      <c r="F164" s="66">
        <v>7471362.7300000004</v>
      </c>
    </row>
    <row r="165" spans="1:6" s="59" customFormat="1" ht="20.100000000000001" customHeight="1" x14ac:dyDescent="0.15">
      <c r="A165" s="62" t="s">
        <v>264</v>
      </c>
      <c r="B165" s="57" t="s">
        <v>265</v>
      </c>
      <c r="C165" s="66">
        <v>16250946.68</v>
      </c>
      <c r="D165" s="66">
        <v>2710661.01</v>
      </c>
      <c r="E165" s="66">
        <v>-13350</v>
      </c>
      <c r="F165" s="66">
        <v>18948257.690000001</v>
      </c>
    </row>
    <row r="166" spans="1:6" s="59" customFormat="1" ht="20.100000000000001" customHeight="1" x14ac:dyDescent="0.15">
      <c r="A166" s="62" t="s">
        <v>266</v>
      </c>
      <c r="B166" s="57" t="s">
        <v>267</v>
      </c>
      <c r="C166" s="66">
        <v>3609374.84</v>
      </c>
      <c r="D166" s="66">
        <v>222180.25</v>
      </c>
      <c r="E166" s="66">
        <v>0</v>
      </c>
      <c r="F166" s="66">
        <v>3831555.09</v>
      </c>
    </row>
    <row r="167" spans="1:6" s="59" customFormat="1" ht="20.100000000000001" customHeight="1" x14ac:dyDescent="0.15">
      <c r="A167" s="62" t="s">
        <v>402</v>
      </c>
      <c r="B167" s="57" t="s">
        <v>403</v>
      </c>
      <c r="C167" s="66">
        <v>0</v>
      </c>
      <c r="D167" s="66">
        <v>0</v>
      </c>
      <c r="E167" s="66">
        <v>0</v>
      </c>
      <c r="F167" s="66">
        <v>0</v>
      </c>
    </row>
    <row r="168" spans="1:6" s="59" customFormat="1" ht="20.100000000000001" customHeight="1" x14ac:dyDescent="0.15">
      <c r="A168" s="62" t="s">
        <v>268</v>
      </c>
      <c r="B168" s="57" t="s">
        <v>269</v>
      </c>
      <c r="C168" s="66">
        <v>0</v>
      </c>
      <c r="D168" s="66">
        <v>355716.16</v>
      </c>
      <c r="E168" s="66">
        <v>-355716.16</v>
      </c>
      <c r="F168" s="66">
        <v>0</v>
      </c>
    </row>
    <row r="169" spans="1:6" s="59" customFormat="1" ht="20.100000000000001" customHeight="1" x14ac:dyDescent="0.15">
      <c r="A169" s="56" t="s">
        <v>270</v>
      </c>
      <c r="B169" s="57"/>
      <c r="C169" s="66">
        <v>0</v>
      </c>
      <c r="D169" s="66">
        <v>80659229.430000007</v>
      </c>
      <c r="E169" s="66">
        <v>-80659229.430000007</v>
      </c>
      <c r="F169" s="66">
        <v>0</v>
      </c>
    </row>
    <row r="170" spans="1:6" s="59" customFormat="1" ht="20.100000000000001" customHeight="1" x14ac:dyDescent="0.15">
      <c r="A170" s="65"/>
      <c r="B170" s="61"/>
      <c r="C170" s="67"/>
      <c r="D170" s="67"/>
      <c r="E170" s="67"/>
      <c r="F170" s="67"/>
    </row>
    <row r="171" spans="1:6" s="59" customFormat="1" ht="20.100000000000001" customHeight="1" x14ac:dyDescent="0.15">
      <c r="A171" s="65"/>
      <c r="B171" s="61"/>
      <c r="C171" s="67"/>
      <c r="D171" s="67"/>
      <c r="E171" s="67"/>
      <c r="F171" s="67"/>
    </row>
    <row r="172" spans="1:6" s="59" customFormat="1" ht="20.100000000000001" customHeight="1" x14ac:dyDescent="0.15">
      <c r="A172" s="65"/>
      <c r="B172" s="61"/>
      <c r="C172" s="67"/>
      <c r="D172" s="67"/>
      <c r="E172" s="67"/>
      <c r="F172" s="67"/>
    </row>
  </sheetData>
  <printOptions horizontalCentered="1"/>
  <pageMargins left="0.59055118110236227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workbookViewId="0">
      <selection activeCell="H14" sqref="H14"/>
    </sheetView>
  </sheetViews>
  <sheetFormatPr defaultColWidth="8.9921875" defaultRowHeight="23.1" customHeight="1" x14ac:dyDescent="0.15"/>
  <cols>
    <col min="1" max="1" width="3.87109375" style="21" customWidth="1"/>
    <col min="2" max="2" width="5.6171875" style="21" customWidth="1"/>
    <col min="3" max="3" width="40.58984375" style="21" customWidth="1"/>
    <col min="4" max="5" width="12.61328125" style="23" customWidth="1"/>
    <col min="6" max="16384" width="8.9921875" style="21"/>
  </cols>
  <sheetData>
    <row r="1" spans="1:6" ht="23.1" customHeight="1" x14ac:dyDescent="0.15">
      <c r="A1" s="69" t="s">
        <v>274</v>
      </c>
      <c r="B1" s="69"/>
      <c r="C1" s="69"/>
      <c r="D1" s="69"/>
      <c r="E1" s="69"/>
      <c r="F1" s="55" t="s">
        <v>404</v>
      </c>
    </row>
    <row r="2" spans="1:6" ht="23.1" customHeight="1" x14ac:dyDescent="0.15">
      <c r="A2" s="69" t="s">
        <v>275</v>
      </c>
      <c r="B2" s="69"/>
      <c r="C2" s="69"/>
      <c r="D2" s="69"/>
      <c r="E2" s="69"/>
      <c r="F2" s="54" t="s">
        <v>272</v>
      </c>
    </row>
    <row r="3" spans="1:6" ht="23.1" customHeight="1" x14ac:dyDescent="0.15">
      <c r="A3" s="69" t="s">
        <v>276</v>
      </c>
      <c r="B3" s="69"/>
      <c r="C3" s="69"/>
      <c r="D3" s="69"/>
      <c r="E3" s="69"/>
      <c r="F3" s="53" t="s">
        <v>273</v>
      </c>
    </row>
    <row r="4" spans="1:6" ht="23.1" customHeight="1" x14ac:dyDescent="0.15">
      <c r="A4" s="69" t="s">
        <v>405</v>
      </c>
      <c r="B4" s="69"/>
      <c r="C4" s="69"/>
      <c r="D4" s="69"/>
      <c r="E4" s="69"/>
    </row>
    <row r="5" spans="1:6" ht="23.1" customHeight="1" x14ac:dyDescent="0.15">
      <c r="E5" s="22" t="s">
        <v>277</v>
      </c>
    </row>
    <row r="6" spans="1:6" ht="23.1" customHeight="1" x14ac:dyDescent="0.15">
      <c r="A6" s="21" t="s">
        <v>278</v>
      </c>
    </row>
    <row r="7" spans="1:6" s="24" customFormat="1" ht="23.1" customHeight="1" x14ac:dyDescent="0.15">
      <c r="A7" s="24" t="s">
        <v>406</v>
      </c>
      <c r="D7" s="26"/>
      <c r="E7" s="25">
        <v>0</v>
      </c>
    </row>
    <row r="9" spans="1:6" ht="23.1" customHeight="1" x14ac:dyDescent="0.15">
      <c r="A9" s="21" t="s">
        <v>280</v>
      </c>
    </row>
    <row r="10" spans="1:6" s="24" customFormat="1" ht="23.1" customHeight="1" x14ac:dyDescent="0.15">
      <c r="A10" s="24" t="s">
        <v>279</v>
      </c>
      <c r="D10" s="26"/>
      <c r="E10" s="26"/>
    </row>
    <row r="11" spans="1:6" s="24" customFormat="1" ht="23.1" customHeight="1" x14ac:dyDescent="0.15">
      <c r="B11" s="27" t="s">
        <v>281</v>
      </c>
      <c r="C11" s="27"/>
      <c r="D11" s="26"/>
      <c r="E11" s="26">
        <v>0</v>
      </c>
    </row>
    <row r="12" spans="1:6" s="24" customFormat="1" ht="23.1" customHeight="1" x14ac:dyDescent="0.15">
      <c r="C12" s="24" t="s">
        <v>282</v>
      </c>
      <c r="D12" s="26"/>
      <c r="E12" s="26"/>
    </row>
    <row r="13" spans="1:6" s="24" customFormat="1" ht="23.1" customHeight="1" x14ac:dyDescent="0.15">
      <c r="B13" s="28" t="s">
        <v>283</v>
      </c>
      <c r="D13" s="26"/>
      <c r="E13" s="25">
        <v>0</v>
      </c>
    </row>
    <row r="14" spans="1:6" s="24" customFormat="1" ht="23.1" customHeight="1" x14ac:dyDescent="0.15">
      <c r="C14" s="24" t="s">
        <v>282</v>
      </c>
      <c r="D14" s="26"/>
      <c r="E14" s="26"/>
    </row>
    <row r="15" spans="1:6" s="24" customFormat="1" ht="23.1" customHeight="1" x14ac:dyDescent="0.15">
      <c r="B15" s="28" t="s">
        <v>284</v>
      </c>
      <c r="D15" s="26"/>
      <c r="E15" s="26">
        <v>0</v>
      </c>
    </row>
    <row r="16" spans="1:6" s="24" customFormat="1" ht="23.1" customHeight="1" x14ac:dyDescent="0.15">
      <c r="C16" s="24" t="s">
        <v>282</v>
      </c>
      <c r="D16" s="26"/>
      <c r="E16" s="26"/>
    </row>
    <row r="17" spans="1:5" s="24" customFormat="1" ht="23.1" customHeight="1" x14ac:dyDescent="0.15">
      <c r="B17" s="28" t="s">
        <v>285</v>
      </c>
      <c r="D17" s="26"/>
      <c r="E17" s="25">
        <v>0</v>
      </c>
    </row>
    <row r="18" spans="1:5" s="24" customFormat="1" ht="23.1" customHeight="1" x14ac:dyDescent="0.15">
      <c r="C18" s="24" t="s">
        <v>326</v>
      </c>
      <c r="D18" s="26"/>
      <c r="E18" s="26"/>
    </row>
    <row r="19" spans="1:5" s="24" customFormat="1" ht="23.1" customHeight="1" x14ac:dyDescent="0.15">
      <c r="C19" s="24" t="s">
        <v>327</v>
      </c>
      <c r="D19" s="26"/>
      <c r="E19" s="26"/>
    </row>
    <row r="21" spans="1:5" ht="23.1" customHeight="1" x14ac:dyDescent="0.15">
      <c r="A21" s="21" t="s">
        <v>286</v>
      </c>
    </row>
    <row r="22" spans="1:5" s="24" customFormat="1" ht="23.1" customHeight="1" x14ac:dyDescent="0.15">
      <c r="A22" s="24" t="s">
        <v>406</v>
      </c>
      <c r="D22" s="26"/>
      <c r="E22" s="25">
        <f>SUM(D24:D29)</f>
        <v>2712610.2300000004</v>
      </c>
    </row>
    <row r="23" spans="1:5" s="24" customFormat="1" ht="23.1" customHeight="1" x14ac:dyDescent="0.15">
      <c r="A23" s="24" t="s">
        <v>287</v>
      </c>
      <c r="D23" s="26"/>
      <c r="E23" s="26"/>
    </row>
    <row r="24" spans="1:5" s="24" customFormat="1" ht="23.1" customHeight="1" x14ac:dyDescent="0.15">
      <c r="B24" s="28" t="s">
        <v>288</v>
      </c>
      <c r="D24" s="25">
        <v>146367.99999999977</v>
      </c>
      <c r="E24" s="26"/>
    </row>
    <row r="25" spans="1:5" s="24" customFormat="1" ht="23.1" customHeight="1" x14ac:dyDescent="0.15">
      <c r="B25" s="28" t="s">
        <v>289</v>
      </c>
      <c r="D25" s="25">
        <v>146389.35</v>
      </c>
      <c r="E25" s="26"/>
    </row>
    <row r="26" spans="1:5" s="24" customFormat="1" ht="23.1" customHeight="1" x14ac:dyDescent="0.15">
      <c r="B26" s="29" t="s">
        <v>290</v>
      </c>
      <c r="C26" s="30"/>
      <c r="D26" s="31">
        <v>2700</v>
      </c>
      <c r="E26" s="26"/>
    </row>
    <row r="27" spans="1:5" s="24" customFormat="1" ht="23.1" customHeight="1" x14ac:dyDescent="0.15">
      <c r="B27" s="27" t="s">
        <v>324</v>
      </c>
      <c r="C27" s="27"/>
      <c r="D27" s="31">
        <v>1292830.0300000012</v>
      </c>
      <c r="E27" s="26"/>
    </row>
    <row r="28" spans="1:5" s="24" customFormat="1" ht="23.1" customHeight="1" x14ac:dyDescent="0.15">
      <c r="B28" s="27" t="s">
        <v>291</v>
      </c>
      <c r="C28" s="27"/>
      <c r="D28" s="26">
        <v>1124322.8499999999</v>
      </c>
      <c r="E28" s="26"/>
    </row>
    <row r="29" spans="1:5" s="24" customFormat="1" ht="23.1" customHeight="1" x14ac:dyDescent="0.15">
      <c r="B29" s="27" t="s">
        <v>325</v>
      </c>
      <c r="C29" s="27"/>
      <c r="D29" s="26">
        <v>0</v>
      </c>
      <c r="E29" s="26"/>
    </row>
    <row r="30" spans="1:5" s="24" customFormat="1" ht="23.1" customHeight="1" x14ac:dyDescent="0.15">
      <c r="B30" s="27" t="s">
        <v>410</v>
      </c>
      <c r="C30" s="27"/>
      <c r="D30" s="26">
        <v>0</v>
      </c>
      <c r="E30" s="26"/>
    </row>
    <row r="31" spans="1:5" s="24" customFormat="1" ht="23.1" customHeight="1" x14ac:dyDescent="0.15">
      <c r="D31" s="26"/>
      <c r="E31" s="26"/>
    </row>
    <row r="32" spans="1:5" s="24" customFormat="1" ht="23.1" customHeight="1" x14ac:dyDescent="0.15">
      <c r="D32" s="26"/>
      <c r="E32" s="26"/>
    </row>
    <row r="33" spans="4:5" s="24" customFormat="1" ht="23.1" customHeight="1" x14ac:dyDescent="0.15">
      <c r="D33" s="26"/>
      <c r="E33" s="26"/>
    </row>
  </sheetData>
  <mergeCells count="4">
    <mergeCell ref="A1:E1"/>
    <mergeCell ref="A2:E2"/>
    <mergeCell ref="A3:E3"/>
    <mergeCell ref="A4:E4"/>
  </mergeCells>
  <printOptions horizontalCentered="1"/>
  <pageMargins left="0.78740157480314965" right="0.59055118110236227" top="0.78740157480314965" bottom="0.39370078740157483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workbookViewId="0">
      <pane ySplit="3" topLeftCell="A4" activePane="bottomLeft" state="frozen"/>
      <selection activeCell="K13" sqref="K13"/>
      <selection pane="bottomLeft" activeCell="B32" sqref="B32"/>
    </sheetView>
  </sheetViews>
  <sheetFormatPr defaultColWidth="8.6171875" defaultRowHeight="23.1" customHeight="1" x14ac:dyDescent="0.15"/>
  <cols>
    <col min="1" max="2" width="4.62109375" style="33" customWidth="1"/>
    <col min="3" max="3" width="10.61328125" style="33" customWidth="1"/>
    <col min="4" max="4" width="9.61328125" style="33" customWidth="1"/>
    <col min="5" max="5" width="8.6171875" style="33" customWidth="1"/>
    <col min="6" max="6" width="11.61328125" style="34" customWidth="1"/>
    <col min="7" max="7" width="13.61328125" style="33" customWidth="1"/>
    <col min="8" max="8" width="2.62109375" style="33" customWidth="1"/>
    <col min="9" max="9" width="13.61328125" style="34" customWidth="1"/>
    <col min="10" max="10" width="3.62109375" style="34" customWidth="1"/>
    <col min="11" max="11" width="11.36328125" style="32" bestFit="1" customWidth="1"/>
    <col min="12" max="12" width="13.61328125" style="32" customWidth="1"/>
    <col min="13" max="14" width="11.36328125" style="34" bestFit="1" customWidth="1"/>
    <col min="15" max="18" width="8.6171875" style="34"/>
    <col min="19" max="223" width="8.6171875" style="33"/>
    <col min="224" max="225" width="4.62109375" style="33" customWidth="1"/>
    <col min="226" max="228" width="9.61328125" style="33" customWidth="1"/>
    <col min="229" max="229" width="10.61328125" style="33" customWidth="1"/>
    <col min="230" max="230" width="11.61328125" style="33" customWidth="1"/>
    <col min="231" max="231" width="2.62109375" style="33" customWidth="1"/>
    <col min="232" max="232" width="11.61328125" style="33" customWidth="1"/>
    <col min="233" max="16384" width="8.6171875" style="33"/>
  </cols>
  <sheetData>
    <row r="1" spans="1:11" s="32" customFormat="1" ht="24.95" customHeight="1" x14ac:dyDescent="0.15">
      <c r="A1" s="70" t="s">
        <v>292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s="32" customFormat="1" ht="24.95" customHeight="1" x14ac:dyDescent="0.15">
      <c r="A2" s="70" t="s">
        <v>293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s="32" customFormat="1" ht="24.95" customHeight="1" x14ac:dyDescent="0.15">
      <c r="A3" s="71" t="s">
        <v>407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s="32" customFormat="1" ht="24.95" customHeight="1" x14ac:dyDescent="0.15">
      <c r="A4" s="33"/>
      <c r="B4" s="33"/>
      <c r="C4" s="33"/>
      <c r="D4" s="33"/>
      <c r="E4" s="33"/>
      <c r="F4" s="34"/>
      <c r="G4" s="33"/>
      <c r="H4" s="33"/>
      <c r="I4" s="35" t="s">
        <v>294</v>
      </c>
      <c r="J4" s="35"/>
      <c r="K4" s="36"/>
    </row>
    <row r="5" spans="1:11" s="32" customFormat="1" ht="24.95" customHeight="1" x14ac:dyDescent="0.15">
      <c r="A5" s="33" t="s">
        <v>295</v>
      </c>
      <c r="B5" s="33"/>
      <c r="C5" s="34"/>
      <c r="D5" s="34"/>
      <c r="E5" s="34"/>
      <c r="F5" s="34"/>
      <c r="G5" s="34"/>
      <c r="H5" s="34"/>
      <c r="I5" s="37">
        <v>2712610.2299999995</v>
      </c>
      <c r="J5" s="37"/>
      <c r="K5" s="38"/>
    </row>
    <row r="6" spans="1:11" s="32" customFormat="1" ht="24.95" customHeight="1" x14ac:dyDescent="0.15">
      <c r="A6" s="39" t="s">
        <v>296</v>
      </c>
      <c r="B6" s="33" t="s">
        <v>297</v>
      </c>
      <c r="C6" s="34"/>
      <c r="D6" s="34"/>
      <c r="E6" s="34"/>
      <c r="F6" s="34"/>
      <c r="G6" s="34"/>
      <c r="H6" s="34"/>
      <c r="I6" s="34"/>
      <c r="J6" s="34"/>
    </row>
    <row r="7" spans="1:11" s="32" customFormat="1" ht="24.95" customHeight="1" x14ac:dyDescent="0.15">
      <c r="A7" s="33"/>
      <c r="B7" s="33"/>
      <c r="C7" s="34" t="s">
        <v>298</v>
      </c>
      <c r="D7" s="34"/>
      <c r="E7" s="34"/>
      <c r="F7" s="40"/>
      <c r="G7" s="34"/>
      <c r="H7" s="34"/>
      <c r="I7" s="34"/>
      <c r="J7" s="34"/>
    </row>
    <row r="8" spans="1:11" s="32" customFormat="1" ht="24.95" customHeight="1" x14ac:dyDescent="0.15">
      <c r="A8" s="33"/>
      <c r="B8" s="33"/>
      <c r="C8" s="34" t="s">
        <v>299</v>
      </c>
      <c r="D8" s="34"/>
      <c r="E8" s="34"/>
      <c r="F8" s="34"/>
      <c r="G8" s="34"/>
      <c r="H8" s="41"/>
      <c r="I8" s="34"/>
      <c r="J8" s="34"/>
    </row>
    <row r="9" spans="1:11" s="32" customFormat="1" ht="24.95" customHeight="1" x14ac:dyDescent="0.15">
      <c r="A9" s="39" t="s">
        <v>300</v>
      </c>
      <c r="B9" s="33" t="s">
        <v>301</v>
      </c>
      <c r="C9" s="34"/>
      <c r="D9" s="34"/>
      <c r="E9" s="34"/>
      <c r="F9" s="34"/>
      <c r="G9" s="41"/>
      <c r="H9" s="34"/>
      <c r="I9" s="34"/>
      <c r="J9" s="34"/>
    </row>
    <row r="10" spans="1:11" s="32" customFormat="1" ht="24.95" customHeight="1" x14ac:dyDescent="0.15">
      <c r="A10" s="33"/>
      <c r="B10" s="33"/>
      <c r="C10" s="34" t="s">
        <v>302</v>
      </c>
      <c r="D10" s="34"/>
      <c r="E10" s="34"/>
      <c r="F10" s="34"/>
      <c r="G10" s="41"/>
      <c r="H10" s="34"/>
      <c r="I10" s="34"/>
      <c r="J10" s="34"/>
    </row>
    <row r="11" spans="1:11" s="32" customFormat="1" ht="24.95" customHeight="1" x14ac:dyDescent="0.15">
      <c r="A11" s="33"/>
      <c r="B11" s="33"/>
      <c r="C11" s="34" t="s">
        <v>303</v>
      </c>
      <c r="D11" s="34"/>
      <c r="E11" s="34"/>
      <c r="F11" s="34"/>
      <c r="G11" s="41"/>
      <c r="H11" s="41"/>
      <c r="I11" s="42"/>
      <c r="J11" s="41"/>
    </row>
    <row r="12" spans="1:11" s="32" customFormat="1" ht="24.95" customHeight="1" x14ac:dyDescent="0.15">
      <c r="A12" s="33" t="s">
        <v>304</v>
      </c>
      <c r="B12" s="33"/>
      <c r="C12" s="34"/>
      <c r="D12" s="34"/>
      <c r="E12" s="34"/>
      <c r="F12" s="34"/>
      <c r="G12" s="34"/>
      <c r="H12" s="34"/>
      <c r="I12" s="43">
        <f>SUM(I5:I11)</f>
        <v>2712610.2299999995</v>
      </c>
      <c r="J12" s="41"/>
      <c r="K12" s="34"/>
    </row>
    <row r="13" spans="1:11" s="32" customFormat="1" ht="24.95" customHeight="1" x14ac:dyDescent="0.15">
      <c r="A13" s="33"/>
      <c r="B13" s="33"/>
      <c r="C13" s="34"/>
      <c r="D13" s="34"/>
      <c r="E13" s="34"/>
      <c r="F13" s="34"/>
      <c r="G13" s="34"/>
      <c r="H13" s="34"/>
      <c r="I13" s="34"/>
      <c r="J13" s="34"/>
    </row>
    <row r="14" spans="1:11" s="32" customFormat="1" ht="24.95" customHeight="1" x14ac:dyDescent="0.15">
      <c r="A14" s="33"/>
      <c r="B14" s="33"/>
      <c r="C14" s="34"/>
      <c r="D14" s="34"/>
      <c r="E14" s="34"/>
      <c r="F14" s="44"/>
      <c r="G14" s="45" t="s">
        <v>305</v>
      </c>
      <c r="H14" s="46"/>
      <c r="I14" s="34"/>
      <c r="J14" s="34"/>
    </row>
    <row r="15" spans="1:11" s="32" customFormat="1" ht="24.95" customHeight="1" x14ac:dyDescent="0.15">
      <c r="A15" s="33"/>
      <c r="B15" s="33"/>
      <c r="C15" s="34"/>
      <c r="D15" s="34"/>
      <c r="E15" s="34"/>
      <c r="F15" s="44"/>
      <c r="G15" s="45" t="s">
        <v>306</v>
      </c>
      <c r="H15" s="46"/>
      <c r="I15" s="34"/>
      <c r="J15" s="34"/>
    </row>
    <row r="16" spans="1:11" s="32" customFormat="1" ht="24.95" customHeight="1" x14ac:dyDescent="0.15">
      <c r="A16" s="33"/>
      <c r="B16" s="33"/>
      <c r="C16" s="34"/>
      <c r="D16" s="34"/>
      <c r="E16" s="34"/>
      <c r="F16" s="44"/>
      <c r="G16" s="45" t="s">
        <v>307</v>
      </c>
      <c r="H16" s="46"/>
      <c r="I16" s="34"/>
      <c r="J16" s="34"/>
    </row>
    <row r="17" spans="1:12" ht="23.1" customHeight="1" x14ac:dyDescent="0.15">
      <c r="C17" s="34"/>
      <c r="D17" s="34"/>
      <c r="E17" s="34"/>
      <c r="G17" s="34"/>
      <c r="H17" s="34"/>
    </row>
    <row r="18" spans="1:12" ht="20.100000000000001" customHeight="1" x14ac:dyDescent="0.15">
      <c r="A18" s="39" t="s">
        <v>308</v>
      </c>
      <c r="C18" s="34" t="s">
        <v>309</v>
      </c>
      <c r="D18" s="34"/>
      <c r="E18" s="34"/>
      <c r="G18" s="34"/>
      <c r="H18" s="34"/>
    </row>
    <row r="19" spans="1:12" ht="20.100000000000001" customHeight="1" x14ac:dyDescent="0.15">
      <c r="B19" s="33" t="s">
        <v>310</v>
      </c>
      <c r="G19" s="34">
        <v>48240</v>
      </c>
    </row>
    <row r="20" spans="1:12" s="34" customFormat="1" ht="20.100000000000001" customHeight="1" x14ac:dyDescent="0.15">
      <c r="A20" s="33"/>
      <c r="B20" s="33" t="s">
        <v>311</v>
      </c>
      <c r="C20" s="33"/>
      <c r="D20" s="33"/>
      <c r="E20" s="33"/>
      <c r="G20" s="34">
        <v>98127.999999999767</v>
      </c>
      <c r="H20" s="33"/>
      <c r="K20" s="32"/>
      <c r="L20" s="32"/>
    </row>
    <row r="21" spans="1:12" s="34" customFormat="1" ht="20.100000000000001" customHeight="1" x14ac:dyDescent="0.15">
      <c r="A21" s="33"/>
      <c r="B21" s="33" t="s">
        <v>312</v>
      </c>
      <c r="C21" s="33"/>
      <c r="D21" s="33"/>
      <c r="E21" s="33"/>
      <c r="G21" s="34">
        <v>0</v>
      </c>
      <c r="H21" s="33"/>
      <c r="K21" s="32"/>
      <c r="L21" s="32"/>
    </row>
    <row r="22" spans="1:12" s="34" customFormat="1" ht="20.100000000000001" customHeight="1" x14ac:dyDescent="0.15">
      <c r="A22" s="33"/>
      <c r="B22" s="33"/>
      <c r="C22" s="33"/>
      <c r="D22" s="33"/>
      <c r="E22" s="33"/>
      <c r="G22" s="37" t="s">
        <v>313</v>
      </c>
      <c r="H22" s="33"/>
      <c r="I22" s="47">
        <f>SUM(G19:G21)</f>
        <v>146367.99999999977</v>
      </c>
      <c r="J22" s="48"/>
      <c r="K22" s="32"/>
      <c r="L22" s="32"/>
    </row>
    <row r="23" spans="1:12" s="34" customFormat="1" ht="20.100000000000001" customHeight="1" x14ac:dyDescent="0.15">
      <c r="A23" s="33"/>
      <c r="B23" s="33" t="s">
        <v>314</v>
      </c>
      <c r="C23" s="33"/>
      <c r="D23" s="33"/>
      <c r="E23" s="33"/>
      <c r="G23" s="34">
        <v>146389.35</v>
      </c>
      <c r="H23" s="33"/>
      <c r="K23" s="32"/>
      <c r="L23" s="32"/>
    </row>
    <row r="24" spans="1:12" s="34" customFormat="1" ht="20.100000000000001" customHeight="1" x14ac:dyDescent="0.15">
      <c r="A24" s="33"/>
      <c r="B24" s="33" t="s">
        <v>315</v>
      </c>
      <c r="C24" s="33"/>
      <c r="D24" s="33"/>
      <c r="E24" s="33"/>
      <c r="G24" s="34">
        <v>0</v>
      </c>
      <c r="H24" s="33"/>
      <c r="K24" s="32"/>
      <c r="L24" s="32"/>
    </row>
    <row r="25" spans="1:12" s="34" customFormat="1" ht="20.100000000000001" customHeight="1" x14ac:dyDescent="0.15">
      <c r="A25" s="33"/>
      <c r="B25" s="33" t="s">
        <v>316</v>
      </c>
      <c r="C25" s="33"/>
      <c r="D25" s="33"/>
      <c r="E25" s="33"/>
      <c r="G25" s="34">
        <v>0</v>
      </c>
      <c r="H25" s="33"/>
      <c r="K25" s="49"/>
      <c r="L25" s="49"/>
    </row>
    <row r="26" spans="1:12" s="34" customFormat="1" ht="20.100000000000001" customHeight="1" x14ac:dyDescent="0.15">
      <c r="A26" s="33"/>
      <c r="B26" s="33"/>
      <c r="C26" s="33"/>
      <c r="D26" s="33"/>
      <c r="E26" s="33"/>
      <c r="G26" s="37" t="s">
        <v>317</v>
      </c>
      <c r="H26" s="33"/>
      <c r="I26" s="47">
        <f>SUM(G23:G25)</f>
        <v>146389.35</v>
      </c>
      <c r="K26" s="49"/>
      <c r="L26" s="49"/>
    </row>
    <row r="27" spans="1:12" s="34" customFormat="1" ht="20.100000000000001" customHeight="1" x14ac:dyDescent="0.15">
      <c r="A27" s="50" t="s">
        <v>296</v>
      </c>
      <c r="B27" s="50" t="s">
        <v>318</v>
      </c>
      <c r="C27" s="33"/>
      <c r="D27" s="33"/>
      <c r="E27" s="33"/>
      <c r="G27" s="33"/>
      <c r="H27" s="33"/>
      <c r="K27" s="49"/>
      <c r="L27" s="49"/>
    </row>
    <row r="28" spans="1:12" s="51" customFormat="1" ht="20.100000000000001" customHeight="1" x14ac:dyDescent="0.15">
      <c r="A28" s="50"/>
      <c r="B28" s="50" t="s">
        <v>319</v>
      </c>
      <c r="C28" s="50"/>
      <c r="D28" s="50"/>
      <c r="E28" s="50"/>
      <c r="G28" s="51">
        <v>2700</v>
      </c>
      <c r="H28" s="50"/>
      <c r="K28" s="49"/>
      <c r="L28" s="49"/>
    </row>
    <row r="29" spans="1:12" s="51" customFormat="1" ht="20.100000000000001" customHeight="1" x14ac:dyDescent="0.15">
      <c r="A29" s="50"/>
      <c r="B29" s="50" t="s">
        <v>320</v>
      </c>
      <c r="C29" s="50"/>
      <c r="D29" s="50"/>
      <c r="E29" s="50"/>
      <c r="G29" s="51">
        <v>1292830.0300000012</v>
      </c>
      <c r="K29" s="49"/>
      <c r="L29" s="49"/>
    </row>
    <row r="30" spans="1:12" s="51" customFormat="1" ht="20.100000000000001" customHeight="1" x14ac:dyDescent="0.15">
      <c r="A30" s="50"/>
      <c r="B30" s="50" t="s">
        <v>321</v>
      </c>
      <c r="C30" s="50"/>
      <c r="D30" s="50"/>
      <c r="E30" s="50"/>
      <c r="G30" s="51">
        <v>1124322.8499999999</v>
      </c>
      <c r="K30" s="49"/>
      <c r="L30" s="49"/>
    </row>
    <row r="31" spans="1:12" s="51" customFormat="1" ht="20.100000000000001" customHeight="1" x14ac:dyDescent="0.15">
      <c r="A31" s="50"/>
      <c r="B31" s="50" t="s">
        <v>322</v>
      </c>
      <c r="C31" s="50"/>
      <c r="D31" s="50"/>
      <c r="E31" s="50"/>
      <c r="G31" s="51">
        <v>0</v>
      </c>
      <c r="K31" s="49"/>
      <c r="L31" s="49"/>
    </row>
    <row r="32" spans="1:12" s="51" customFormat="1" ht="20.100000000000001" customHeight="1" x14ac:dyDescent="0.15">
      <c r="A32" s="50"/>
      <c r="B32" s="50" t="s">
        <v>323</v>
      </c>
      <c r="C32" s="50"/>
      <c r="D32" s="50"/>
      <c r="E32" s="50"/>
      <c r="G32" s="51">
        <v>0</v>
      </c>
      <c r="I32" s="52">
        <f>SUM(G28:G32)</f>
        <v>2419852.8800000008</v>
      </c>
      <c r="K32" s="49"/>
      <c r="L32" s="49"/>
    </row>
    <row r="34" spans="7:12" ht="23.1" customHeight="1" x14ac:dyDescent="0.15">
      <c r="G34" s="68" t="s">
        <v>408</v>
      </c>
      <c r="I34" s="34">
        <f>SUM(I22,I26,I32)</f>
        <v>2712610.2300000004</v>
      </c>
      <c r="K34" s="49"/>
      <c r="L34" s="49"/>
    </row>
  </sheetData>
  <mergeCells count="3">
    <mergeCell ref="A1:J1"/>
    <mergeCell ref="A2:J2"/>
    <mergeCell ref="A3:J3"/>
  </mergeCells>
  <printOptions horizontalCentered="1"/>
  <pageMargins left="0.78740157480314965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งบทดลอง ก.ย.65</vt:lpstr>
      <vt:lpstr>งบทดลอง ก.ย.66</vt:lpstr>
      <vt:lpstr>ข้อ4รายละเอียดบัญชีสำคัญ66</vt:lpstr>
      <vt:lpstr>งบเทียบยอด ก.ย.66</vt:lpstr>
      <vt:lpstr>ข้อ4รายละเอียดบัญชีสำคัญ66!Print_Area</vt:lpstr>
      <vt:lpstr>งบเทียบยอด ก.ย.66!Print_Area</vt:lpstr>
      <vt:lpstr>งบทดลอง ก.ย.65!Print_Titles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cp:lastPrinted>2023-10-09T06:13:11Z</cp:lastPrinted>
  <dcterms:created xsi:type="dcterms:W3CDTF">2022-10-07T10:04:27Z</dcterms:created>
  <dcterms:modified xsi:type="dcterms:W3CDTF">2023-10-09T08:49:15Z</dcterms:modified>
</cp:coreProperties>
</file>