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 tabRatio="773" firstSheet="9" activeTab="16"/>
  </bookViews>
  <sheets>
    <sheet name="3.งบทดลอง" sheetId="1" r:id="rId1"/>
    <sheet name="เงินสดคงเหลือ" sheetId="21" r:id="rId2"/>
    <sheet name="แนบ 1" sheetId="10" r:id="rId3"/>
    <sheet name="ทะเบียนคุมเงิน" sheetId="4" r:id="rId4"/>
    <sheet name="แนบ2" sheetId="5" r:id="rId5"/>
    <sheet name="แนบ3" sheetId="6" r:id="rId6"/>
    <sheet name="แนบ3 (เงินนอก)" sheetId="11" r:id="rId7"/>
    <sheet name="แนบ 4" sheetId="12" r:id="rId8"/>
    <sheet name="แนบ 5" sheetId="13" r:id="rId9"/>
    <sheet name="แนบ 6" sheetId="14" r:id="rId10"/>
    <sheet name="แนบ 6 (ไม่ปรากฏ)" sheetId="15" r:id="rId11"/>
    <sheet name="แนบ 7" sheetId="16" r:id="rId12"/>
    <sheet name="แนบ 7ไม่ปรากฏในรายงาน" sheetId="19" r:id="rId13"/>
    <sheet name="แนบ 7 ต่ำกว่าเกณฑ์" sheetId="20" r:id="rId14"/>
    <sheet name="แนบ8" sheetId="7" r:id="rId15"/>
    <sheet name="แนบ8 (ภานนอก)" sheetId="8" r:id="rId16"/>
    <sheet name="แนบ9" sheetId="9" r:id="rId17"/>
  </sheets>
  <definedNames>
    <definedName name="_xlnm.Print_Titles" localSheetId="0">'3.งบทดลอง'!$5:$5</definedName>
    <definedName name="_xlnm.Print_Titles" localSheetId="9">'แนบ 6'!$2:$8</definedName>
    <definedName name="_xlnm.Print_Titles" localSheetId="10">'แนบ 6 (ไม่ปรากฏ)'!$2:$8</definedName>
    <definedName name="_xlnm.Print_Titles" localSheetId="11">'แนบ 7'!$2:$7</definedName>
    <definedName name="_xlnm.Print_Titles" localSheetId="13">'แนบ 7 ต่ำกว่าเกณฑ์'!$2:$7</definedName>
    <definedName name="_xlnm.Print_Titles" localSheetId="12">'แนบ 7ไม่ปรากฏในรายงาน'!$2:$7</definedName>
    <definedName name="_xlnm.Print_Area" localSheetId="11">'แนบ 7'!$A$1:$F$60</definedName>
  </definedNames>
  <calcPr calcId="144525"/>
</workbook>
</file>

<file path=xl/sharedStrings.xml><?xml version="1.0" encoding="utf-8"?>
<sst xmlns="http://schemas.openxmlformats.org/spreadsheetml/2006/main" count="458" uniqueCount="307">
  <si>
    <t>ตัวอย่าง</t>
  </si>
  <si>
    <t>ศูนย์วิจัยและพัฒนาการเกษตร..............</t>
  </si>
  <si>
    <t>งบทดลอง</t>
  </si>
  <si>
    <t>ณ วันที่  29  กันยายน  2566</t>
  </si>
  <si>
    <t>ชื่อบัญชี</t>
  </si>
  <si>
    <t>เดบิต</t>
  </si>
  <si>
    <t>เครดิต</t>
  </si>
  <si>
    <t>สินทรัพย์</t>
  </si>
  <si>
    <t>สินทรัพย์หมุนเวียน</t>
  </si>
  <si>
    <t xml:space="preserve">เงินสด </t>
  </si>
  <si>
    <t>เงินทดรองราชการ (แนบ 1)</t>
  </si>
  <si>
    <t>เงินฝากธนาคาร  (แนบ 2 )</t>
  </si>
  <si>
    <t xml:space="preserve">เงินฝากคลัง </t>
  </si>
  <si>
    <t>เงินฝากธนาคารเพื่อนำส่งคลัง</t>
  </si>
  <si>
    <t>ลูกหนี้เงินยืมนอกงบประมาณ (แนบ 3)</t>
  </si>
  <si>
    <t>สินค้าคงเหลือ (แนบ 4)</t>
  </si>
  <si>
    <t>วัสดุคงเหลือ (แนบ 5)</t>
  </si>
  <si>
    <t>ค้างรับจากกรมบัญชีกลาง</t>
  </si>
  <si>
    <t>สินทรัพย์ไม่หมุนเวียน</t>
  </si>
  <si>
    <t>อาคารและสิ่งปลูกสร้าง (แนบ 6)</t>
  </si>
  <si>
    <t>ค่าเสื่อมราคาสะสม - อาคารและสิ่งปลูกสร้าง</t>
  </si>
  <si>
    <t xml:space="preserve">อาคารและสิ่งปลูกสร้างไม่ระบุรายละเอียด </t>
  </si>
  <si>
    <t>ครุภัณฑ์และอุปกรณ์ (แนบ 7)</t>
  </si>
  <si>
    <t>ค่าเสื่อมราคาสะสม -ครุภัณฑ์และอุปกรณ์</t>
  </si>
  <si>
    <t>ครุภัณฑ์และอุปกรณ์ไม่ระบุรายละเอียด</t>
  </si>
  <si>
    <t>ค่าเสื่อมราคาสะสม-ครุภัณฑ์และอุปกรณ์ไม่ระบุรายละเอียด</t>
  </si>
  <si>
    <t>งานระหว่างก่อสร้าง</t>
  </si>
  <si>
    <t>หนี้สิน</t>
  </si>
  <si>
    <t>หนี้สินหมุนเวียน</t>
  </si>
  <si>
    <t>เจ้าหนี้ภายนอก (แนบ 8)</t>
  </si>
  <si>
    <t>เจ้าหนี้ภายใน (แนบ 8)</t>
  </si>
  <si>
    <t xml:space="preserve">เงินรับฝากและเงินประกัน </t>
  </si>
  <si>
    <t>ค้างจ่ายค้างอื่นจ่าย-บุคคลภายนอก</t>
  </si>
  <si>
    <t>หนี้สินไม่หมุนเวียน</t>
  </si>
  <si>
    <t>เงินทดรองราชการรับจากคลัง</t>
  </si>
  <si>
    <t>รายได้รอการรับรู้</t>
  </si>
  <si>
    <t>ส่วนทุน</t>
  </si>
  <si>
    <t>ทุน</t>
  </si>
  <si>
    <t>รายได้สูง (ต่ำ) กว่าค่าใช้จ่ายสะสม</t>
  </si>
  <si>
    <t>รายได้สูง (ต่ำ) กว่าค่าใช้จ่ายสุทธิ</t>
  </si>
  <si>
    <t>รายได้</t>
  </si>
  <si>
    <t xml:space="preserve">รายได้จากเงินงบประมาณ </t>
  </si>
  <si>
    <t>รายได้ระหว่างหน่วยงาน-ปรับเงินฝากคลัง</t>
  </si>
  <si>
    <t>รายได้ระหว่างหน่วยงาน-หน่วยงานรับเงินนอกงบประมาณจากกรมบัญชีกลาง</t>
  </si>
  <si>
    <t>รายได้ระหว่างกันภายในกรมเดียวกัน</t>
  </si>
  <si>
    <t>รายได้แผ่นดิน</t>
  </si>
  <si>
    <t>รายได้จากการขายสินค้าหรือบริการ</t>
  </si>
  <si>
    <t>รายได้จากการบริจาค</t>
  </si>
  <si>
    <t>ค่าใช้จ่าย</t>
  </si>
  <si>
    <t>ค่าใช้จ่ายบุคลากร</t>
  </si>
  <si>
    <t>ค่าใช้สอย</t>
  </si>
  <si>
    <t>ค่าวัสดุ</t>
  </si>
  <si>
    <t>ค่าสาธารณูปโภค</t>
  </si>
  <si>
    <t>ค่าเสื่อมราคาและค่าตัดจำหน่าย</t>
  </si>
  <si>
    <t>ค่าใช้จ่ายอื่นๆ</t>
  </si>
  <si>
    <t>ค่าใช้จ่ายระหว่างหน่วยงาน-หน่วยงานส่งเบิกเกินส่งคืนให้กรมบัญชีกลาง</t>
  </si>
  <si>
    <t>ใช้จ่ายระหว่างหน่วยงาน-หน่วยงานโอนเงินนอกงบประมาณให้กรมบัญชีกลาง</t>
  </si>
  <si>
    <t>ค่าใช้จ่ายระหว่างหน่วยงาน-ปรับเงินฝากคลัง</t>
  </si>
  <si>
    <t>ค่าใช้จ่ายระหว่างหน่วยงานภายในกรมเดียวกัน</t>
  </si>
  <si>
    <t>รายได้แผ่นดินนำส่งคลัง</t>
  </si>
  <si>
    <t>รวม</t>
  </si>
  <si>
    <t>ศูนย์วิจัยและพัฒนาการเกษตร............</t>
  </si>
  <si>
    <t>รายงานเงินคงเหลือประจำวัน</t>
  </si>
  <si>
    <t>ประจำวันที่ 29 เดือน กันยายน พ.ศ. 2562 ( เวลา 16.30 น )</t>
  </si>
  <si>
    <t>รายการ</t>
  </si>
  <si>
    <t>จำนวนเงิน</t>
  </si>
  <si>
    <t>หมายเหตุ</t>
  </si>
  <si>
    <t>ธนบัตร</t>
  </si>
  <si>
    <r>
      <rPr>
        <sz val="18"/>
        <color theme="0"/>
        <rFont val="TH SarabunPSK"/>
        <charset val="134"/>
      </rPr>
      <t>.</t>
    </r>
    <r>
      <rPr>
        <sz val="18"/>
        <rFont val="TH SarabunPSK"/>
        <charset val="134"/>
      </rPr>
      <t xml:space="preserve"> -</t>
    </r>
  </si>
  <si>
    <t>เงินงบประมาณ</t>
  </si>
  <si>
    <t>เหรียญกษาปณ์</t>
  </si>
  <si>
    <t>เงินรายได้แผ่นดิน 22,902.05 บาท</t>
  </si>
  <si>
    <t>เช็ค..........................ฉบับ</t>
  </si>
  <si>
    <t>เงินรับฝาก            3,668.56 บาท</t>
  </si>
  <si>
    <t>อื่นๆ.........................</t>
  </si>
  <si>
    <t>รวมทั้งสิ้น........................บาท</t>
  </si>
  <si>
    <t>จำนวนเงิน (ตัวอักษร) สองหมื่นหกพันห้าร้อยเจ็ดสิบบาทหกสิบเอ็ดสตางค์</t>
  </si>
  <si>
    <t>ลงชื่อ.................................................เจ้าหน้าที่การเงิน</t>
  </si>
  <si>
    <t>ลงชื่อ.................................................หัวหน้าหน่วยงาน</t>
  </si>
  <si>
    <t xml:space="preserve">         คณะกรรมการเก็บรักษาเงินได้ตรวจนับเงินและหลักฐานแทนตัวเงินถูกต้องตามรายการ ข้างต้นแล้วจึงได้นำเงินเข้าเก็บรักษาไว้ในตู้นิรภัย
</t>
  </si>
  <si>
    <t>...........................................</t>
  </si>
  <si>
    <t>.............................................</t>
  </si>
  <si>
    <t>..........................................</t>
  </si>
  <si>
    <t>กรรมการ</t>
  </si>
  <si>
    <t>ข้าพเจ้าส่งเงินและเอกสารแทนตัวเงินตามรายละเอียดข้างต้นนี้แล้ว</t>
  </si>
  <si>
    <t>แนบ 1</t>
  </si>
  <si>
    <t>ศูนย์วิจัยและพัฒนาการเกษตร........</t>
  </si>
  <si>
    <t>รายงานฐานะเงินทดรองราชการ</t>
  </si>
  <si>
    <t>ณ วันที่ 29 กันยายน 2566</t>
  </si>
  <si>
    <t>วงเงินทดรองราชการรับจากคลัง</t>
  </si>
  <si>
    <t>หัก</t>
  </si>
  <si>
    <t>ลูกหนี้เงินทดรองราชการ</t>
  </si>
  <si>
    <t>-</t>
  </si>
  <si>
    <t>หน่วยงานย่อย</t>
  </si>
  <si>
    <t>ใบสำคัญเงินทดรองราชการ</t>
  </si>
  <si>
    <t>คงเหลือ</t>
  </si>
  <si>
    <t>เงินฝากธนาคาร</t>
  </si>
  <si>
    <t>เงินสดในมือ</t>
  </si>
  <si>
    <t xml:space="preserve"> ทะเบียนคุมเงินทดรองราชการ</t>
  </si>
  <si>
    <t>วัน เดือน ปี</t>
  </si>
  <si>
    <t>ที่เอกสาร</t>
  </si>
  <si>
    <t>เงินรับ</t>
  </si>
  <si>
    <t>เงินจ่าย</t>
  </si>
  <si>
    <t>เงินสดคงเหลือ</t>
  </si>
  <si>
    <t>ลูกหนี้</t>
  </si>
  <si>
    <t>ใบสำคัญ</t>
  </si>
  <si>
    <t xml:space="preserve"> ยอดยกมา</t>
  </si>
  <si>
    <t xml:space="preserve">          -</t>
  </si>
  <si>
    <t xml:space="preserve">           -</t>
  </si>
  <si>
    <t>บค.30</t>
  </si>
  <si>
    <t>นาย ค ส่งใช้เป็นใบสำคัญ</t>
  </si>
  <si>
    <t>(4,000)</t>
  </si>
  <si>
    <t>บจ.25</t>
  </si>
  <si>
    <t>เบิกเงินงบประมาณชดใช้ใบสำคัญ</t>
  </si>
  <si>
    <t>(5,000)</t>
  </si>
  <si>
    <t>(1)</t>
  </si>
  <si>
    <t>(5)</t>
  </si>
  <si>
    <t>(2)</t>
  </si>
  <si>
    <t>(3)</t>
  </si>
  <si>
    <t>(4)</t>
  </si>
  <si>
    <t>(6)</t>
  </si>
  <si>
    <t xml:space="preserve">       รวม</t>
  </si>
  <si>
    <t xml:space="preserve">                 แนบ  2</t>
  </si>
  <si>
    <t xml:space="preserve"> รายละเอียดเงินฝากธนาคาร</t>
  </si>
  <si>
    <t>ลำดับที่</t>
  </si>
  <si>
    <t>ธนาคาร</t>
  </si>
  <si>
    <t>บัญชีเลขที่</t>
  </si>
  <si>
    <t>ยอดคงเหลือ</t>
  </si>
  <si>
    <t xml:space="preserve"> เงินฝากธนาคาร-ในงบประมาณ</t>
  </si>
  <si>
    <t>บัญชีเลขที่ 806-6-02578-5</t>
  </si>
  <si>
    <t xml:space="preserve"> ธนาคารกรุงไทย</t>
  </si>
  <si>
    <t xml:space="preserve"> ประเภทบัญชีกระแสรายวัน</t>
  </si>
  <si>
    <t xml:space="preserve"> เงินฝากธนาคาร-นอกงบประมาณ</t>
  </si>
  <si>
    <t>บัญชีเลขที่ 806-6-02577-7</t>
  </si>
  <si>
    <t xml:space="preserve">                   รวมทั้งสิ้น</t>
  </si>
  <si>
    <t xml:space="preserve">                 แนบ  3</t>
  </si>
  <si>
    <t>ศูนย์วิจัยและพัฒนาการเกษตร.......</t>
  </si>
  <si>
    <t>รายละเอียดลูกหนี้เงินยืม</t>
  </si>
  <si>
    <t>เลขที่สัญญา</t>
  </si>
  <si>
    <t>ให้ยืมเมื่อ</t>
  </si>
  <si>
    <t>ชื่อผู้ยืม</t>
  </si>
  <si>
    <t>จำนวนเงินที่</t>
  </si>
  <si>
    <t>การยืมเงิน</t>
  </si>
  <si>
    <t>ค้างชำระ</t>
  </si>
  <si>
    <t xml:space="preserve"> ไม่มี </t>
  </si>
  <si>
    <t xml:space="preserve"> </t>
  </si>
  <si>
    <t xml:space="preserve">                     รวมทั้งสิ้น</t>
  </si>
  <si>
    <t>ศูนย์วิจัยและพัฒนาการเกษตรจันทบุรี</t>
  </si>
  <si>
    <t>ไม่มี</t>
  </si>
  <si>
    <t>แนบ  4</t>
  </si>
  <si>
    <t>ศูนย์วิจัยและพัฒนาการเกษตร..................</t>
  </si>
  <si>
    <t>รายละเอียดสินค้าคงเหลือ</t>
  </si>
  <si>
    <t>ลำดับ</t>
  </si>
  <si>
    <t>ประเภทสินค้า</t>
  </si>
  <si>
    <t>จำนวนหน่วย</t>
  </si>
  <si>
    <t>ราคาต่อหน่วย</t>
  </si>
  <si>
    <t>จำนวนเงินรวม</t>
  </si>
  <si>
    <t>ที่</t>
  </si>
  <si>
    <t xml:space="preserve"> ไม่มี</t>
  </si>
  <si>
    <t>รวมทั้งสิ้น</t>
  </si>
  <si>
    <t>แนบ  5</t>
  </si>
  <si>
    <t>รายละเอียดวัสดุ</t>
  </si>
  <si>
    <t xml:space="preserve"> กระดาษการ์ดสี</t>
  </si>
  <si>
    <t>5 ห่อ</t>
  </si>
  <si>
    <t>ลวดหนีบกระดาษ</t>
  </si>
  <si>
    <t>12 ด้าม</t>
  </si>
  <si>
    <t>ซองพับ 4</t>
  </si>
  <si>
    <t>5 มัด</t>
  </si>
  <si>
    <t>คลิปบอร์ด A4</t>
  </si>
  <si>
    <t>3 อัน</t>
  </si>
  <si>
    <t>แฟ้มเจาะรู</t>
  </si>
  <si>
    <t>3 แฟ้ม</t>
  </si>
  <si>
    <t>หมึกเติมแป้น</t>
  </si>
  <si>
    <t>8 ขวด</t>
  </si>
  <si>
    <t>แนบ 6</t>
  </si>
  <si>
    <t xml:space="preserve"> รายละเอียดที่ดิน  อาคารและสิ่งปลูกสร้าง </t>
  </si>
  <si>
    <t>วันเดือนปี</t>
  </si>
  <si>
    <t>เลขที่โฉนดหรือ</t>
  </si>
  <si>
    <t>จำนวน</t>
  </si>
  <si>
    <t>ราคา (บาท)</t>
  </si>
  <si>
    <t>ที่ได้มา</t>
  </si>
  <si>
    <t>เลขที่เอกสาร</t>
  </si>
  <si>
    <t>ประเภทที่ปรากฎในรายงานสินทรัพย์และงบทดลองระบบ GFMIS</t>
  </si>
  <si>
    <t>อาคารพักอาศัย</t>
  </si>
  <si>
    <t>1 ม.ค. 59</t>
  </si>
  <si>
    <t>015สวพ.5/03-58</t>
  </si>
  <si>
    <t>บ้านพักคนงานขนาด 5 ครอบครัว 2 ชั้นพื้นที่ใช้สอย 250 ตรม.</t>
  </si>
  <si>
    <t>17 พ.ย. 37</t>
  </si>
  <si>
    <t>219 ลำดับที่ 484</t>
  </si>
  <si>
    <t>บ้านพักข้าราชการระดับ 3-4 ชั้นตรี 2 ชั้น</t>
  </si>
  <si>
    <t>219 ลำดับที่ 485</t>
  </si>
  <si>
    <t>219 ลำดับที่ 486</t>
  </si>
  <si>
    <t>1 ก.ย. 38</t>
  </si>
  <si>
    <t>219 ลำดับที่ 487</t>
  </si>
  <si>
    <t>219 ลำดับที่ 488</t>
  </si>
  <si>
    <t>219 ลำดับที่ 479</t>
  </si>
  <si>
    <t>บ้านพักข้าราชการระดับ 5-6 ชั้นโท 2 ชั้น</t>
  </si>
  <si>
    <t>219 ลำดับที่ 480</t>
  </si>
  <si>
    <t>อาคารสำนักงาน</t>
  </si>
  <si>
    <t>5 พ.ย. 57</t>
  </si>
  <si>
    <t>220 ลำดับที่-492</t>
  </si>
  <si>
    <t>อาคารปฏิบัติการ(LAB) ขนาดพื้นที่ 676 ตรม.</t>
  </si>
  <si>
    <t>11 ก.ย. 61</t>
  </si>
  <si>
    <t>063สวพ.5/01-61</t>
  </si>
  <si>
    <t>ปรับปรุงอาคารปฏิบัติการ</t>
  </si>
  <si>
    <t>15 ต.ค. 57</t>
  </si>
  <si>
    <t>023สวพ.5/01-58</t>
  </si>
  <si>
    <t>ปรับปรุงต่อเติมอาคารสำนักงาน 1 ชั้น ทาสีส้ม 148 ตรม.</t>
  </si>
  <si>
    <t>6 มี.ค. 41</t>
  </si>
  <si>
    <t>219 ลำดับที่ 475</t>
  </si>
  <si>
    <t>อาคารที่ทำการ 2 ชั้น ขนาด 500 ตรม.</t>
  </si>
  <si>
    <t>อาคารประโยชน์อื่นๆ</t>
  </si>
  <si>
    <t>4 ธ.ค. 60</t>
  </si>
  <si>
    <t>040สวพ.5/06-60</t>
  </si>
  <si>
    <t>โรงปฎิบัติงาน (เก็บพัสดุ) ขนาด 144 ตรม.</t>
  </si>
  <si>
    <t>29 ต.ค. 36</t>
  </si>
  <si>
    <t>040/2 สวพ.5</t>
  </si>
  <si>
    <t>โรงเก็บพัสดุทั่วไป ขนาด 6X12 ม.</t>
  </si>
  <si>
    <t>6 มี.ค. 40</t>
  </si>
  <si>
    <t>219 ลำดับที่ 491</t>
  </si>
  <si>
    <t>โรงเก็บพัสดุ ขนาด 144 ตรม.</t>
  </si>
  <si>
    <t>สิ่งปลูกสร้าง</t>
  </si>
  <si>
    <t>19 พ.ย. 50</t>
  </si>
  <si>
    <t>054สวพ.5/01-52</t>
  </si>
  <si>
    <t>ระบบกรองน้ำบาดาล ประกอบด้วยโรงสูบน้ำ เครื่องสูบน้ำพร้อมตู้ควบคุม</t>
  </si>
  <si>
    <t>27 ก.ค. 52</t>
  </si>
  <si>
    <t>063สวพ.5/01-52</t>
  </si>
  <si>
    <t xml:space="preserve">ปรับปรุงห้องปฎิบัติการวิเคราะห์ปัจจัยการผลิต </t>
  </si>
  <si>
    <t>16 ก.ย. 52</t>
  </si>
  <si>
    <t>093 ศวพ.นฐ/1-52</t>
  </si>
  <si>
    <t>ปรับปรุงอาคารชั่วคราว</t>
  </si>
  <si>
    <t>ศูนย์วิจัยและพัฒนาการเกษตร.........</t>
  </si>
  <si>
    <t>ประเภทไม่ปรากฏในรายงานสินทรัพย์และงบทดลอง ระบบ GFMIS</t>
  </si>
  <si>
    <t>แนบ 7</t>
  </si>
  <si>
    <t>รายละเอียดครุภัณฑ์และอุปกรณ์</t>
  </si>
  <si>
    <t>เลขสินทรัพย์</t>
  </si>
  <si>
    <t>ราคาทุน</t>
  </si>
  <si>
    <t>ค่าเสื่อมราคา</t>
  </si>
  <si>
    <t>ราคาสุทธิ</t>
  </si>
  <si>
    <t>สะสม</t>
  </si>
  <si>
    <t>ประเภทที่ปรากฏในรายงานสินทรัพย์และงบทดลองระบบ GFMIS</t>
  </si>
  <si>
    <t>ครุภัณฑ์ยานพาหนะและขนส่ง</t>
  </si>
  <si>
    <t xml:space="preserve">รถยนต์บรรทุก(ดีเซล) หมายเลขทะเบียน กง-3841 </t>
  </si>
  <si>
    <t>รถยนต์โดยสารขนาด 12 ที่นั่ง หมายเลขทะเบียน ม-5927</t>
  </si>
  <si>
    <t>รถ 6 ล้อแบบกระบะเทท้าย</t>
  </si>
  <si>
    <t>เครื่องนำทางพร้อมกล้องติดรถยนต์ (GPS) ขนาดความจุ 64 GB</t>
  </si>
  <si>
    <t>ครุภัณฑ์โฆษณาและเผยแพร่</t>
  </si>
  <si>
    <t>เครื่องมัลติมีเดียโปรเจคเตอร์</t>
  </si>
  <si>
    <t>ชุดประธานพร้อมไมโครโฟนก้านยาว</t>
  </si>
  <si>
    <t>ตู้ลำโพงแบบติดผนัง</t>
  </si>
  <si>
    <t>100000015215-100000015216</t>
  </si>
  <si>
    <t>ครุภัณฑ์คอมพิวเตอร์</t>
  </si>
  <si>
    <t>เครื่องคอมพิวเตอร์ Note book</t>
  </si>
  <si>
    <t>ครุภัณฑ์การเกษตร</t>
  </si>
  <si>
    <t>เครื่องสูบน้ำหอยโข่งมอเตอร์ไฟฟ้า</t>
  </si>
  <si>
    <t>เครื่องสูบน้ำมอเตอร์ไฟฟ้า</t>
  </si>
  <si>
    <t>เครื่องผสมปุ๋ย</t>
  </si>
  <si>
    <t>มอเตอร์ปั๊มน้ำขนาด 3 แรง</t>
  </si>
  <si>
    <t>รถตัดหญ้าแบบนั่งขับ</t>
  </si>
  <si>
    <t>ครุภัณฑ์สำนักงาน</t>
  </si>
  <si>
    <t>ผ้าม่านอาคารอเนกประสงค์พร้อมป้ายเวที</t>
  </si>
  <si>
    <t>เครื่องปรับอากาศ</t>
  </si>
  <si>
    <t>100000015039-100000015043</t>
  </si>
  <si>
    <t>ครุภัณฑ์ไฟฟ้า</t>
  </si>
  <si>
    <t>หม้อแปลงไฟฟ้า</t>
  </si>
  <si>
    <t>ครุภัณฑ์วิทยาศาสตร์</t>
  </si>
  <si>
    <t>ตู้แช่เย็น</t>
  </si>
  <si>
    <t>เครื่องนึ่งฆ่าเชื้อด้วยไอ้น้ำความดันสูง</t>
  </si>
  <si>
    <t>เครื่องชั่งดิจิตอล ทศนิยม 2 ตำแหน่ง</t>
  </si>
  <si>
    <t>เครื่องวัดความเป็นกรด - ด่าง</t>
  </si>
  <si>
    <t>เครื่องหาพิกัดบนพื้นโลก</t>
  </si>
  <si>
    <t>ครุภัณฑ์โรงงาน</t>
  </si>
  <si>
    <t>เครื่องเลื่อยไม้เล็ก</t>
  </si>
  <si>
    <t>รหัสครุภัณฑ์</t>
  </si>
  <si>
    <t>ประเภทที่ไม่ปรากฏในรายงานทรัพย์สินและงบทดลองระบบ GFMIS</t>
  </si>
  <si>
    <t>ประเภทที่ไม่ปรากฏในรายงานทรัพย์สินและงบทดลองระบบ GFMIS (ครุภัณฑ์ต่ำกว่าเกณฑ์)</t>
  </si>
  <si>
    <t>เครื่องคิดเลข</t>
  </si>
  <si>
    <t>7110-006-0013/1-2/50</t>
  </si>
  <si>
    <t>โต๊ะทำงานไม้ 2 ลิ้นชัก</t>
  </si>
  <si>
    <t>4140-001-003/23/51</t>
  </si>
  <si>
    <t>เก้าอี้พนักงาน</t>
  </si>
  <si>
    <t>7110-006-0013/3-5-51</t>
  </si>
  <si>
    <t>พัดลมตั้งพื้น</t>
  </si>
  <si>
    <t>4140-001-003-78/51</t>
  </si>
  <si>
    <t>กล้องดิจิตอล</t>
  </si>
  <si>
    <t>6720-005-006/4/58</t>
  </si>
  <si>
    <t>เครื่อง GPS</t>
  </si>
  <si>
    <t>6675-014-002/2/58</t>
  </si>
  <si>
    <t>แนบ 8</t>
  </si>
  <si>
    <t>รายละเอียดเจ้าหนี้/ใบสำคัญ</t>
  </si>
  <si>
    <t>เอกสารหรือหลักฐาน</t>
  </si>
  <si>
    <t>วัน ครบ กำหนด</t>
  </si>
  <si>
    <t>ชื่อเจ้าหนี้</t>
  </si>
  <si>
    <t xml:space="preserve">   จำนวนเงิน      ค้างชำระ</t>
  </si>
  <si>
    <t xml:space="preserve"> - ไม่มี -</t>
  </si>
  <si>
    <t xml:space="preserve">     จำนวนเงิน      ค้างชำระ</t>
  </si>
  <si>
    <t xml:space="preserve">         แบบ   9</t>
  </si>
  <si>
    <t>รายละเอียดหลักฐานแทนตัวเงิน</t>
  </si>
  <si>
    <t>เลขที่</t>
  </si>
  <si>
    <t>จำนวนฉบับ</t>
  </si>
  <si>
    <t xml:space="preserve"> เช็ค</t>
  </si>
  <si>
    <t xml:space="preserve"> ธนาณัติ</t>
  </si>
  <si>
    <t xml:space="preserve"> ดร๊าฟ</t>
  </si>
  <si>
    <t xml:space="preserve"> แสตมป์</t>
  </si>
  <si>
    <t xml:space="preserve"> อื่น ๆ</t>
  </si>
  <si>
    <t xml:space="preserve">  -</t>
  </si>
  <si>
    <t xml:space="preserve">      ไม่มี</t>
  </si>
</sst>
</file>

<file path=xl/styles.xml><?xml version="1.0" encoding="utf-8"?>
<styleSheet xmlns="http://schemas.openxmlformats.org/spreadsheetml/2006/main">
  <numFmts count="8">
    <numFmt numFmtId="176" formatCode="[$-107041E]d\ mmm\ yy;@"/>
    <numFmt numFmtId="177" formatCode="_-&quot;฿&quot;* #,##0_-;\-&quot;฿&quot;* #,##0_-;_-&quot;฿&quot;* &quot;-&quot;_-;_-@_-"/>
    <numFmt numFmtId="178" formatCode="_-* #,##0_-;\-* #,##0_-;_-* &quot;-&quot;_-;_-@_-"/>
    <numFmt numFmtId="179" formatCode="_-* #,##0.00_-;\-* #,##0.00_-;_-* &quot;-&quot;??_-;_-@_-"/>
    <numFmt numFmtId="180" formatCode="_-&quot;฿&quot;* #,##0.00_-;\-&quot;฿&quot;* #,##0.00_-;_-&quot;฿&quot;* &quot;-&quot;??_-;_-@_-"/>
    <numFmt numFmtId="181" formatCode="#,##0.00_ ;\-#,##0.00\ "/>
    <numFmt numFmtId="182" formatCode="_-* #,##0_-;\-* #,##0_-;_-* &quot;-&quot;??_-;_-@_-"/>
    <numFmt numFmtId="183" formatCode="[$-D07041E]d\ mmm\ yy;@"/>
  </numFmts>
  <fonts count="50">
    <font>
      <sz val="11"/>
      <color theme="1"/>
      <name val="Tahoma"/>
      <charset val="222"/>
      <scheme val="minor"/>
    </font>
    <font>
      <sz val="16"/>
      <name val="TH SarabunIT๙"/>
      <charset val="134"/>
    </font>
    <font>
      <b/>
      <sz val="16"/>
      <name val="TH SarabunIT๙"/>
      <charset val="134"/>
    </font>
    <font>
      <sz val="18"/>
      <color indexed="8"/>
      <name val="TH SarabunIT๙"/>
      <charset val="134"/>
    </font>
    <font>
      <b/>
      <sz val="18"/>
      <color indexed="8"/>
      <name val="TH SarabunIT๙"/>
      <charset val="134"/>
    </font>
    <font>
      <sz val="16"/>
      <color indexed="8"/>
      <name val="TH SarabunIT๙"/>
      <charset val="134"/>
    </font>
    <font>
      <sz val="13"/>
      <name val="TH SarabunIT๙"/>
      <charset val="134"/>
    </font>
    <font>
      <b/>
      <sz val="16"/>
      <color indexed="8"/>
      <name val="TH SarabunIT๙"/>
      <charset val="134"/>
    </font>
    <font>
      <b/>
      <u/>
      <sz val="16"/>
      <name val="TH SarabunIT๙"/>
      <charset val="134"/>
    </font>
    <font>
      <u/>
      <sz val="16"/>
      <color indexed="8"/>
      <name val="TH SarabunIT๙"/>
      <charset val="134"/>
    </font>
    <font>
      <b/>
      <sz val="16"/>
      <color rgb="FFFF0000"/>
      <name val="TH SarabunIT๙"/>
      <charset val="134"/>
    </font>
    <font>
      <sz val="16"/>
      <name val="TH SarabunPSK"/>
      <charset val="134"/>
    </font>
    <font>
      <b/>
      <sz val="14"/>
      <color theme="1"/>
      <name val="TH SarabunIT๙"/>
      <charset val="134"/>
    </font>
    <font>
      <sz val="14"/>
      <color theme="1"/>
      <name val="TH SarabunIT๙"/>
      <charset val="134"/>
    </font>
    <font>
      <sz val="16"/>
      <color theme="1"/>
      <name val="TH SarabunIT๙"/>
      <charset val="134"/>
    </font>
    <font>
      <b/>
      <sz val="16"/>
      <color theme="1"/>
      <name val="TH SarabunIT๙"/>
      <charset val="134"/>
    </font>
    <font>
      <sz val="18"/>
      <name val="TH SarabunIT๙"/>
      <charset val="134"/>
    </font>
    <font>
      <b/>
      <sz val="18"/>
      <name val="TH SarabunIT๙"/>
      <charset val="134"/>
    </font>
    <font>
      <b/>
      <sz val="18"/>
      <color theme="1"/>
      <name val="TH SarabunIT๙"/>
      <charset val="134"/>
    </font>
    <font>
      <u/>
      <sz val="16"/>
      <color theme="1"/>
      <name val="TH SarabunIT๙"/>
      <charset val="134"/>
    </font>
    <font>
      <sz val="18"/>
      <name val="TH SarabunPSK"/>
      <charset val="134"/>
    </font>
    <font>
      <sz val="18"/>
      <color rgb="FFFF0000"/>
      <name val="TH SarabunPSK"/>
      <charset val="134"/>
    </font>
    <font>
      <b/>
      <sz val="18"/>
      <name val="TH SarabunPSK"/>
      <charset val="134"/>
    </font>
    <font>
      <sz val="18"/>
      <color theme="0"/>
      <name val="TH SarabunPSK"/>
      <charset val="134"/>
    </font>
    <font>
      <sz val="16"/>
      <color rgb="FFFF0000"/>
      <name val="TH SarabunPSK"/>
      <charset val="134"/>
    </font>
    <font>
      <b/>
      <sz val="18"/>
      <color rgb="FFFF0000"/>
      <name val="TH SarabunIT๙"/>
      <charset val="134"/>
    </font>
    <font>
      <b/>
      <u/>
      <sz val="16"/>
      <color theme="1"/>
      <name val="TH SarabunIT๙"/>
      <charset val="134"/>
    </font>
    <font>
      <sz val="11"/>
      <color theme="0"/>
      <name val="Tahoma"/>
      <charset val="0"/>
      <scheme val="minor"/>
    </font>
    <font>
      <sz val="11"/>
      <color theme="1"/>
      <name val="Tahoma"/>
      <charset val="0"/>
      <scheme val="minor"/>
    </font>
    <font>
      <b/>
      <sz val="11"/>
      <color theme="3"/>
      <name val="Tahoma"/>
      <charset val="134"/>
      <scheme val="minor"/>
    </font>
    <font>
      <u/>
      <sz val="11"/>
      <color rgb="FF800080"/>
      <name val="Tahoma"/>
      <charset val="0"/>
      <scheme val="minor"/>
    </font>
    <font>
      <sz val="11"/>
      <color theme="1"/>
      <name val="Tahoma"/>
      <charset val="134"/>
      <scheme val="minor"/>
    </font>
    <font>
      <u/>
      <sz val="11"/>
      <color rgb="FF0000FF"/>
      <name val="Tahoma"/>
      <charset val="0"/>
      <scheme val="minor"/>
    </font>
    <font>
      <sz val="10"/>
      <name val="Arial"/>
      <charset val="222"/>
    </font>
    <font>
      <b/>
      <sz val="15"/>
      <color theme="3"/>
      <name val="Tahoma"/>
      <charset val="134"/>
      <scheme val="minor"/>
    </font>
    <font>
      <b/>
      <sz val="11"/>
      <color rgb="FFFA7D00"/>
      <name val="Tahoma"/>
      <charset val="0"/>
      <scheme val="minor"/>
    </font>
    <font>
      <sz val="11"/>
      <color rgb="FFFF0000"/>
      <name val="Tahoma"/>
      <charset val="0"/>
      <scheme val="minor"/>
    </font>
    <font>
      <b/>
      <sz val="13"/>
      <color theme="3"/>
      <name val="Tahoma"/>
      <charset val="134"/>
      <scheme val="minor"/>
    </font>
    <font>
      <b/>
      <sz val="18"/>
      <color theme="3"/>
      <name val="Tahoma"/>
      <charset val="134"/>
      <scheme val="minor"/>
    </font>
    <font>
      <i/>
      <sz val="11"/>
      <color rgb="FF7F7F7F"/>
      <name val="Tahoma"/>
      <charset val="0"/>
      <scheme val="minor"/>
    </font>
    <font>
      <b/>
      <sz val="11"/>
      <color rgb="FF3F3F3F"/>
      <name val="Tahoma"/>
      <charset val="0"/>
      <scheme val="minor"/>
    </font>
    <font>
      <sz val="11"/>
      <color rgb="FF3F3F76"/>
      <name val="Tahoma"/>
      <charset val="0"/>
      <scheme val="minor"/>
    </font>
    <font>
      <b/>
      <sz val="11"/>
      <color rgb="FFFFFFFF"/>
      <name val="Tahoma"/>
      <charset val="0"/>
      <scheme val="minor"/>
    </font>
    <font>
      <sz val="11"/>
      <color rgb="FF006100"/>
      <name val="Tahoma"/>
      <charset val="0"/>
      <scheme val="minor"/>
    </font>
    <font>
      <b/>
      <sz val="11"/>
      <color theme="1"/>
      <name val="Tahoma"/>
      <charset val="0"/>
      <scheme val="minor"/>
    </font>
    <font>
      <sz val="11"/>
      <color rgb="FFFA7D00"/>
      <name val="Tahoma"/>
      <charset val="0"/>
      <scheme val="minor"/>
    </font>
    <font>
      <sz val="11"/>
      <color rgb="FF9C0006"/>
      <name val="Tahoma"/>
      <charset val="0"/>
      <scheme val="minor"/>
    </font>
    <font>
      <sz val="14"/>
      <name val="Cordia New"/>
      <charset val="222"/>
    </font>
    <font>
      <sz val="11"/>
      <color rgb="FF9C6500"/>
      <name val="Tahoma"/>
      <charset val="0"/>
      <scheme val="minor"/>
    </font>
    <font>
      <sz val="14"/>
      <name val="Cordia New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28" fillId="4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/>
    <xf numFmtId="178" fontId="31" fillId="0" borderId="0" applyFon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177" fontId="31" fillId="0" borderId="0" applyFont="0" applyFill="0" applyBorder="0" applyAlignment="0" applyProtection="0">
      <alignment vertical="center"/>
    </xf>
    <xf numFmtId="180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9" borderId="45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0" borderId="44" applyNumberFormat="0" applyFill="0" applyAlignment="0" applyProtection="0">
      <alignment vertical="center"/>
    </xf>
    <xf numFmtId="0" fontId="37" fillId="0" borderId="44" applyNumberFormat="0" applyFill="0" applyAlignment="0" applyProtection="0">
      <alignment vertical="center"/>
    </xf>
    <xf numFmtId="0" fontId="29" fillId="0" borderId="4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10" borderId="46" applyNumberFormat="0" applyAlignment="0" applyProtection="0">
      <alignment vertical="center"/>
    </xf>
    <xf numFmtId="0" fontId="41" fillId="15" borderId="46" applyNumberFormat="0" applyAlignment="0" applyProtection="0">
      <alignment vertical="center"/>
    </xf>
    <xf numFmtId="0" fontId="40" fillId="10" borderId="47" applyNumberFormat="0" applyAlignment="0" applyProtection="0">
      <alignment vertical="center"/>
    </xf>
    <xf numFmtId="0" fontId="42" fillId="16" borderId="48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5" fillId="0" borderId="50" applyNumberFormat="0" applyFill="0" applyAlignment="0" applyProtection="0">
      <alignment vertical="center"/>
    </xf>
    <xf numFmtId="0" fontId="44" fillId="0" borderId="49" applyNumberFormat="0" applyFill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7" fillId="0" borderId="0"/>
    <xf numFmtId="0" fontId="48" fillId="2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179" fontId="33" fillId="0" borderId="0" applyFont="0" applyFill="0" applyBorder="0" applyAlignment="0" applyProtection="0"/>
    <xf numFmtId="179" fontId="49" fillId="0" borderId="0" applyFont="0" applyFill="0" applyBorder="0" applyAlignment="0" applyProtection="0"/>
    <xf numFmtId="0" fontId="33" fillId="0" borderId="0"/>
    <xf numFmtId="0" fontId="49" fillId="0" borderId="0"/>
  </cellStyleXfs>
  <cellXfs count="358">
    <xf numFmtId="0" fontId="0" fillId="0" borderId="0" xfId="0"/>
    <xf numFmtId="0" fontId="1" fillId="0" borderId="0" xfId="52" applyFont="1"/>
    <xf numFmtId="0" fontId="2" fillId="0" borderId="0" xfId="52" applyFont="1" applyAlignment="1">
      <alignment horizontal="center"/>
    </xf>
    <xf numFmtId="0" fontId="2" fillId="0" borderId="0" xfId="52" applyFont="1" applyAlignment="1">
      <alignment horizontal="right"/>
    </xf>
    <xf numFmtId="0" fontId="2" fillId="0" borderId="1" xfId="52" applyFont="1" applyBorder="1" applyAlignment="1">
      <alignment horizontal="center"/>
    </xf>
    <xf numFmtId="0" fontId="1" fillId="0" borderId="2" xfId="52" applyFont="1" applyBorder="1" applyAlignment="1">
      <alignment horizontal="center"/>
    </xf>
    <xf numFmtId="0" fontId="1" fillId="0" borderId="2" xfId="52" applyFont="1" applyBorder="1"/>
    <xf numFmtId="0" fontId="1" fillId="0" borderId="3" xfId="52" applyFont="1" applyBorder="1"/>
    <xf numFmtId="0" fontId="1" fillId="0" borderId="4" xfId="52" applyFont="1" applyBorder="1"/>
    <xf numFmtId="0" fontId="2" fillId="0" borderId="4" xfId="52" applyFont="1" applyBorder="1"/>
    <xf numFmtId="0" fontId="1" fillId="0" borderId="5" xfId="52" applyFont="1" applyBorder="1"/>
    <xf numFmtId="0" fontId="1" fillId="0" borderId="6" xfId="52" applyFont="1" applyBorder="1"/>
    <xf numFmtId="0" fontId="3" fillId="0" borderId="0" xfId="52" applyFont="1"/>
    <xf numFmtId="179" fontId="3" fillId="0" borderId="0" xfId="50" applyFont="1"/>
    <xf numFmtId="0" fontId="4" fillId="0" borderId="0" xfId="52" applyFont="1" applyAlignment="1">
      <alignment horizontal="center"/>
    </xf>
    <xf numFmtId="0" fontId="3" fillId="0" borderId="0" xfId="52" applyFont="1" applyAlignment="1">
      <alignment horizontal="right"/>
    </xf>
    <xf numFmtId="0" fontId="3" fillId="0" borderId="0" xfId="52" applyFont="1" applyAlignment="1">
      <alignment horizontal="center"/>
    </xf>
    <xf numFmtId="0" fontId="3" fillId="0" borderId="7" xfId="52" applyFont="1" applyBorder="1" applyAlignment="1">
      <alignment horizontal="center" vertical="center"/>
    </xf>
    <xf numFmtId="179" fontId="3" fillId="0" borderId="7" xfId="50" applyFont="1" applyBorder="1" applyAlignment="1">
      <alignment horizontal="center" vertical="center" wrapText="1"/>
    </xf>
    <xf numFmtId="0" fontId="3" fillId="0" borderId="3" xfId="52" applyFont="1" applyBorder="1" applyAlignment="1">
      <alignment horizontal="center" vertical="center"/>
    </xf>
    <xf numFmtId="179" fontId="3" fillId="0" borderId="3" xfId="50" applyFont="1" applyBorder="1" applyAlignment="1">
      <alignment horizontal="center" vertical="center" wrapText="1"/>
    </xf>
    <xf numFmtId="0" fontId="3" fillId="0" borderId="2" xfId="52" applyFont="1" applyBorder="1"/>
    <xf numFmtId="176" fontId="3" fillId="0" borderId="2" xfId="52" applyNumberFormat="1" applyFont="1" applyBorder="1"/>
    <xf numFmtId="179" fontId="3" fillId="0" borderId="2" xfId="50" applyFont="1" applyBorder="1"/>
    <xf numFmtId="0" fontId="3" fillId="0" borderId="1" xfId="52" applyFont="1" applyBorder="1" applyAlignment="1">
      <alignment horizontal="center"/>
    </xf>
    <xf numFmtId="179" fontId="3" fillId="0" borderId="6" xfId="50" applyFont="1" applyBorder="1"/>
    <xf numFmtId="0" fontId="3" fillId="0" borderId="1" xfId="52" applyFont="1" applyBorder="1"/>
    <xf numFmtId="0" fontId="5" fillId="0" borderId="0" xfId="52" applyFont="1"/>
    <xf numFmtId="176" fontId="3" fillId="0" borderId="0" xfId="52" applyNumberFormat="1" applyFont="1"/>
    <xf numFmtId="0" fontId="3" fillId="0" borderId="0" xfId="52" applyFont="1" applyBorder="1"/>
    <xf numFmtId="0" fontId="4" fillId="0" borderId="0" xfId="52" applyFont="1" applyAlignment="1">
      <alignment horizontal="center" vertical="center"/>
    </xf>
    <xf numFmtId="0" fontId="3" fillId="0" borderId="7" xfId="52" applyFont="1" applyBorder="1" applyAlignment="1">
      <alignment horizontal="center" vertical="center" wrapText="1"/>
    </xf>
    <xf numFmtId="0" fontId="3" fillId="0" borderId="3" xfId="52" applyFont="1" applyBorder="1" applyAlignment="1">
      <alignment horizontal="center" vertical="center" wrapText="1"/>
    </xf>
    <xf numFmtId="0" fontId="2" fillId="0" borderId="0" xfId="31" applyFont="1" applyFill="1" applyAlignment="1"/>
    <xf numFmtId="0" fontId="2" fillId="0" borderId="0" xfId="31" applyFont="1" applyFill="1" applyAlignment="1">
      <alignment horizontal="center"/>
    </xf>
    <xf numFmtId="0" fontId="1" fillId="0" borderId="0" xfId="31" applyFont="1" applyFill="1" applyAlignment="1">
      <alignment horizontal="left" vertical="top"/>
    </xf>
    <xf numFmtId="0" fontId="1" fillId="0" borderId="0" xfId="31" applyFont="1" applyFill="1" applyAlignment="1">
      <alignment horizontal="center" vertical="top"/>
    </xf>
    <xf numFmtId="0" fontId="1" fillId="0" borderId="0" xfId="31" applyFont="1" applyFill="1" applyAlignment="1">
      <alignment horizontal="right" vertical="top"/>
    </xf>
    <xf numFmtId="0" fontId="1" fillId="0" borderId="0" xfId="31" applyFont="1" applyFill="1" applyAlignment="1"/>
    <xf numFmtId="0" fontId="2" fillId="0" borderId="0" xfId="31" applyFont="1" applyFill="1" applyAlignment="1">
      <alignment horizontal="center" vertical="top"/>
    </xf>
    <xf numFmtId="0" fontId="2" fillId="0" borderId="0" xfId="31" applyFont="1" applyFill="1" applyAlignment="1">
      <alignment horizontal="left" vertical="top"/>
    </xf>
    <xf numFmtId="0" fontId="2" fillId="0" borderId="0" xfId="31" applyFont="1" applyFill="1" applyAlignment="1">
      <alignment horizontal="right" vertical="top"/>
    </xf>
    <xf numFmtId="0" fontId="2" fillId="0" borderId="0" xfId="31" applyFont="1" applyFill="1" applyAlignment="1">
      <alignment horizontal="right"/>
    </xf>
    <xf numFmtId="0" fontId="2" fillId="0" borderId="0" xfId="31" applyFont="1" applyFill="1" applyBorder="1" applyAlignment="1">
      <alignment horizontal="center"/>
    </xf>
    <xf numFmtId="0" fontId="2" fillId="0" borderId="8" xfId="31" applyFont="1" applyFill="1" applyBorder="1" applyAlignment="1">
      <alignment horizontal="center"/>
    </xf>
    <xf numFmtId="0" fontId="2" fillId="0" borderId="9" xfId="31" applyFont="1" applyFill="1" applyBorder="1" applyAlignment="1">
      <alignment horizontal="center" vertical="center"/>
    </xf>
    <xf numFmtId="0" fontId="2" fillId="0" borderId="7" xfId="31" applyFont="1" applyFill="1" applyBorder="1" applyAlignment="1">
      <alignment horizontal="center" vertical="center"/>
    </xf>
    <xf numFmtId="0" fontId="2" fillId="0" borderId="10" xfId="31" applyFont="1" applyFill="1" applyBorder="1" applyAlignment="1">
      <alignment horizontal="center" vertical="center"/>
    </xf>
    <xf numFmtId="0" fontId="2" fillId="0" borderId="3" xfId="31" applyFont="1" applyFill="1" applyBorder="1" applyAlignment="1">
      <alignment horizontal="center" vertical="center"/>
    </xf>
    <xf numFmtId="0" fontId="2" fillId="0" borderId="11" xfId="31" applyFont="1" applyFill="1" applyBorder="1" applyAlignment="1">
      <alignment horizontal="left"/>
    </xf>
    <xf numFmtId="0" fontId="2" fillId="0" borderId="12" xfId="31" applyFont="1" applyFill="1" applyBorder="1" applyAlignment="1">
      <alignment horizontal="left"/>
    </xf>
    <xf numFmtId="0" fontId="2" fillId="0" borderId="13" xfId="31" applyFont="1" applyFill="1" applyBorder="1" applyAlignment="1">
      <alignment horizontal="center"/>
    </xf>
    <xf numFmtId="0" fontId="2" fillId="0" borderId="13" xfId="31" applyFont="1" applyFill="1" applyBorder="1" applyAlignment="1">
      <alignment horizontal="center" vertical="top"/>
    </xf>
    <xf numFmtId="0" fontId="2" fillId="0" borderId="2" xfId="31" applyFont="1" applyFill="1" applyBorder="1" applyAlignment="1">
      <alignment horizontal="center" vertical="top"/>
    </xf>
    <xf numFmtId="0" fontId="2" fillId="0" borderId="14" xfId="31" applyFont="1" applyFill="1" applyBorder="1" applyAlignment="1">
      <alignment horizontal="center"/>
    </xf>
    <xf numFmtId="0" fontId="5" fillId="0" borderId="15" xfId="31" applyFont="1" applyBorder="1" applyAlignment="1">
      <alignment horizontal="left" vertical="top" wrapText="1"/>
    </xf>
    <xf numFmtId="0" fontId="5" fillId="0" borderId="15" xfId="31" applyFont="1" applyBorder="1" applyAlignment="1">
      <alignment horizontal="center" vertical="top" shrinkToFit="1"/>
    </xf>
    <xf numFmtId="179" fontId="5" fillId="0" borderId="15" xfId="2" applyFont="1" applyBorder="1" applyAlignment="1">
      <alignment horizontal="center" vertical="top" shrinkToFit="1"/>
    </xf>
    <xf numFmtId="0" fontId="5" fillId="0" borderId="16" xfId="31" applyFont="1" applyBorder="1" applyAlignment="1"/>
    <xf numFmtId="0" fontId="1" fillId="0" borderId="15" xfId="31" applyFont="1" applyBorder="1" applyAlignment="1">
      <alignment horizontal="center" vertical="top" wrapText="1"/>
    </xf>
    <xf numFmtId="1" fontId="1" fillId="0" borderId="15" xfId="31" applyNumberFormat="1" applyFont="1" applyBorder="1" applyAlignment="1">
      <alignment horizontal="center" vertical="top" shrinkToFit="1"/>
    </xf>
    <xf numFmtId="179" fontId="1" fillId="0" borderId="16" xfId="51" applyFont="1" applyBorder="1" applyAlignment="1"/>
    <xf numFmtId="0" fontId="1" fillId="0" borderId="15" xfId="31" applyFont="1" applyBorder="1" applyAlignment="1">
      <alignment horizontal="left" vertical="top" wrapText="1"/>
    </xf>
    <xf numFmtId="179" fontId="1" fillId="0" borderId="14" xfId="51" applyFont="1" applyBorder="1" applyAlignment="1">
      <alignment vertical="top"/>
    </xf>
    <xf numFmtId="179" fontId="1" fillId="0" borderId="16" xfId="51" applyFont="1" applyBorder="1" applyAlignment="1">
      <alignment vertical="top" shrinkToFit="1"/>
    </xf>
    <xf numFmtId="1" fontId="6" fillId="0" borderId="15" xfId="31" applyNumberFormat="1" applyFont="1" applyBorder="1" applyAlignment="1">
      <alignment horizontal="center" vertical="top" wrapText="1"/>
    </xf>
    <xf numFmtId="179" fontId="1" fillId="0" borderId="16" xfId="51" applyFont="1" applyBorder="1" applyAlignment="1">
      <alignment vertical="top"/>
    </xf>
    <xf numFmtId="0" fontId="1" fillId="0" borderId="15" xfId="31" applyFont="1" applyBorder="1" applyAlignment="1">
      <alignment horizontal="center" vertical="top" shrinkToFit="1"/>
    </xf>
    <xf numFmtId="0" fontId="1" fillId="0" borderId="17" xfId="31" applyFont="1" applyBorder="1" applyAlignment="1">
      <alignment horizontal="left" vertical="top" wrapText="1"/>
    </xf>
    <xf numFmtId="0" fontId="1" fillId="0" borderId="17" xfId="31" applyFont="1" applyBorder="1" applyAlignment="1">
      <alignment horizontal="center" vertical="top" shrinkToFit="1"/>
    </xf>
    <xf numFmtId="179" fontId="1" fillId="0" borderId="18" xfId="51" applyFont="1" applyBorder="1" applyAlignment="1">
      <alignment vertical="top"/>
    </xf>
    <xf numFmtId="179" fontId="1" fillId="0" borderId="18" xfId="51" applyFont="1" applyBorder="1" applyAlignment="1"/>
    <xf numFmtId="0" fontId="7" fillId="0" borderId="5" xfId="31" applyFont="1" applyBorder="1" applyAlignment="1">
      <alignment horizontal="center" vertical="top"/>
    </xf>
    <xf numFmtId="179" fontId="7" fillId="0" borderId="6" xfId="51" applyFont="1" applyBorder="1" applyAlignment="1">
      <alignment vertical="top" shrinkToFit="1"/>
    </xf>
    <xf numFmtId="0" fontId="7" fillId="0" borderId="1" xfId="31" applyFont="1" applyBorder="1" applyAlignment="1"/>
    <xf numFmtId="0" fontId="1" fillId="0" borderId="0" xfId="31" applyFont="1" applyBorder="1" applyAlignment="1">
      <alignment horizontal="left" vertical="top"/>
    </xf>
    <xf numFmtId="0" fontId="1" fillId="0" borderId="0" xfId="31" applyFont="1" applyBorder="1" applyAlignment="1">
      <alignment horizontal="center" vertical="top"/>
    </xf>
    <xf numFmtId="179" fontId="1" fillId="0" borderId="0" xfId="51" applyFont="1" applyBorder="1" applyAlignment="1">
      <alignment vertical="top"/>
    </xf>
    <xf numFmtId="179" fontId="1" fillId="0" borderId="0" xfId="51" applyFont="1" applyBorder="1" applyAlignment="1"/>
    <xf numFmtId="0" fontId="2" fillId="0" borderId="0" xfId="31" applyFont="1" applyFill="1" applyAlignment="1">
      <alignment vertical="top"/>
    </xf>
    <xf numFmtId="0" fontId="2" fillId="0" borderId="0" xfId="31" applyFont="1" applyFill="1" applyBorder="1" applyAlignment="1">
      <alignment horizontal="center" vertical="top"/>
    </xf>
    <xf numFmtId="0" fontId="2" fillId="0" borderId="8" xfId="31" applyFont="1" applyFill="1" applyBorder="1" applyAlignment="1">
      <alignment horizontal="center" vertical="top"/>
    </xf>
    <xf numFmtId="0" fontId="2" fillId="0" borderId="19" xfId="31" applyFont="1" applyFill="1" applyBorder="1" applyAlignment="1">
      <alignment horizontal="center" vertical="center"/>
    </xf>
    <xf numFmtId="0" fontId="2" fillId="0" borderId="7" xfId="31" applyFont="1" applyFill="1" applyBorder="1" applyAlignment="1">
      <alignment horizontal="center" vertical="top"/>
    </xf>
    <xf numFmtId="0" fontId="2" fillId="0" borderId="20" xfId="31" applyFont="1" applyFill="1" applyBorder="1" applyAlignment="1">
      <alignment horizontal="center" vertical="center"/>
    </xf>
    <xf numFmtId="0" fontId="2" fillId="0" borderId="3" xfId="31" applyFont="1" applyFill="1" applyBorder="1" applyAlignment="1">
      <alignment horizontal="center" vertical="top"/>
    </xf>
    <xf numFmtId="0" fontId="8" fillId="0" borderId="21" xfId="31" applyFont="1" applyFill="1" applyBorder="1" applyAlignment="1">
      <alignment horizontal="left"/>
    </xf>
    <xf numFmtId="0" fontId="2" fillId="0" borderId="12" xfId="31" applyFont="1" applyFill="1" applyBorder="1" applyAlignment="1">
      <alignment horizontal="center"/>
    </xf>
    <xf numFmtId="0" fontId="2" fillId="0" borderId="12" xfId="31" applyFont="1" applyFill="1" applyBorder="1" applyAlignment="1">
      <alignment horizontal="center" vertical="top"/>
    </xf>
    <xf numFmtId="0" fontId="2" fillId="0" borderId="22" xfId="31" applyFont="1" applyFill="1" applyBorder="1" applyAlignment="1">
      <alignment horizontal="center" vertical="top"/>
    </xf>
    <xf numFmtId="0" fontId="2" fillId="0" borderId="22" xfId="31" applyFont="1" applyFill="1" applyBorder="1" applyAlignment="1">
      <alignment horizontal="center"/>
    </xf>
    <xf numFmtId="0" fontId="8" fillId="0" borderId="23" xfId="31" applyFont="1" applyFill="1" applyBorder="1" applyAlignment="1">
      <alignment horizontal="left"/>
    </xf>
    <xf numFmtId="0" fontId="1" fillId="0" borderId="24" xfId="31" applyFont="1" applyFill="1" applyBorder="1" applyAlignment="1">
      <alignment horizontal="center" vertical="top"/>
    </xf>
    <xf numFmtId="0" fontId="5" fillId="0" borderId="15" xfId="31" applyFont="1" applyBorder="1" applyAlignment="1">
      <alignment horizontal="center" vertical="top" wrapText="1"/>
    </xf>
    <xf numFmtId="0" fontId="9" fillId="0" borderId="15" xfId="31" applyFont="1" applyBorder="1" applyAlignment="1">
      <alignment horizontal="center" vertical="top" shrinkToFit="1"/>
    </xf>
    <xf numFmtId="0" fontId="8" fillId="0" borderId="24" xfId="31" applyFont="1" applyFill="1" applyBorder="1" applyAlignment="1">
      <alignment horizontal="left" vertical="top"/>
    </xf>
    <xf numFmtId="0" fontId="2" fillId="0" borderId="25" xfId="31" applyFont="1" applyFill="1" applyBorder="1" applyAlignment="1">
      <alignment horizontal="center" vertical="top"/>
    </xf>
    <xf numFmtId="0" fontId="7" fillId="0" borderId="26" xfId="31" applyFont="1" applyBorder="1" applyAlignment="1">
      <alignment horizontal="center" vertical="top"/>
    </xf>
    <xf numFmtId="179" fontId="7" fillId="0" borderId="27" xfId="51" applyFont="1" applyBorder="1" applyAlignment="1">
      <alignment vertical="top" shrinkToFit="1"/>
    </xf>
    <xf numFmtId="0" fontId="7" fillId="0" borderId="27" xfId="31" applyFont="1" applyBorder="1" applyAlignment="1"/>
    <xf numFmtId="0" fontId="1" fillId="0" borderId="0" xfId="31" applyFont="1" applyFill="1" applyBorder="1" applyAlignment="1">
      <alignment horizontal="center" vertical="top"/>
    </xf>
    <xf numFmtId="0" fontId="8" fillId="0" borderId="0" xfId="31" applyFont="1" applyFill="1" applyAlignment="1">
      <alignment horizontal="left"/>
    </xf>
    <xf numFmtId="0" fontId="10" fillId="0" borderId="0" xfId="31" applyFont="1" applyFill="1" applyAlignment="1">
      <alignment horizontal="center" vertical="top"/>
    </xf>
    <xf numFmtId="0" fontId="2" fillId="0" borderId="28" xfId="31" applyFont="1" applyFill="1" applyBorder="1" applyAlignment="1">
      <alignment horizontal="center" vertical="center"/>
    </xf>
    <xf numFmtId="0" fontId="2" fillId="0" borderId="2" xfId="31" applyFont="1" applyFill="1" applyBorder="1" applyAlignment="1">
      <alignment horizontal="center" vertical="center"/>
    </xf>
    <xf numFmtId="0" fontId="2" fillId="0" borderId="28" xfId="31" applyFont="1" applyFill="1" applyBorder="1" applyAlignment="1">
      <alignment horizontal="center"/>
    </xf>
    <xf numFmtId="0" fontId="8" fillId="0" borderId="23" xfId="31" applyFont="1" applyFill="1" applyBorder="1" applyAlignment="1">
      <alignment horizontal="left" vertical="top"/>
    </xf>
    <xf numFmtId="0" fontId="5" fillId="0" borderId="13" xfId="31" applyFont="1" applyBorder="1" applyAlignment="1">
      <alignment horizontal="center" vertical="top" shrinkToFit="1"/>
    </xf>
    <xf numFmtId="179" fontId="5" fillId="0" borderId="14" xfId="51" applyFont="1" applyBorder="1" applyAlignment="1">
      <alignment vertical="top"/>
    </xf>
    <xf numFmtId="0" fontId="5" fillId="0" borderId="14" xfId="31" applyFont="1" applyBorder="1" applyAlignment="1"/>
    <xf numFmtId="0" fontId="2" fillId="0" borderId="29" xfId="31" applyFont="1" applyFill="1" applyBorder="1" applyAlignment="1">
      <alignment horizontal="center" vertical="top"/>
    </xf>
    <xf numFmtId="0" fontId="2" fillId="0" borderId="15" xfId="31" applyFont="1" applyFill="1" applyBorder="1" applyAlignment="1">
      <alignment horizontal="center" vertical="top"/>
    </xf>
    <xf numFmtId="179" fontId="2" fillId="0" borderId="6" xfId="51" applyFont="1" applyBorder="1" applyAlignment="1">
      <alignment vertical="top"/>
    </xf>
    <xf numFmtId="179" fontId="1" fillId="0" borderId="14" xfId="51" applyFont="1" applyBorder="1" applyAlignment="1">
      <alignment vertical="top" shrinkToFit="1"/>
    </xf>
    <xf numFmtId="1" fontId="1" fillId="0" borderId="15" xfId="31" applyNumberFormat="1" applyFont="1" applyBorder="1" applyAlignment="1">
      <alignment horizontal="center" vertical="top" wrapText="1"/>
    </xf>
    <xf numFmtId="1" fontId="8" fillId="0" borderId="15" xfId="31" applyNumberFormat="1" applyFont="1" applyBorder="1" applyAlignment="1">
      <alignment horizontal="left" vertical="top" wrapText="1"/>
    </xf>
    <xf numFmtId="179" fontId="8" fillId="0" borderId="14" xfId="51" applyFont="1" applyBorder="1" applyAlignment="1">
      <alignment horizontal="left" vertical="top"/>
    </xf>
    <xf numFmtId="179" fontId="8" fillId="0" borderId="16" xfId="51" applyFont="1" applyBorder="1" applyAlignment="1">
      <alignment horizontal="left"/>
    </xf>
    <xf numFmtId="1" fontId="8" fillId="0" borderId="15" xfId="31" applyNumberFormat="1" applyFont="1" applyBorder="1" applyAlignment="1">
      <alignment horizontal="left" vertical="top" shrinkToFit="1"/>
    </xf>
    <xf numFmtId="0" fontId="1" fillId="0" borderId="30" xfId="31" applyFont="1" applyBorder="1" applyAlignment="1">
      <alignment horizontal="left" vertical="top" wrapText="1"/>
    </xf>
    <xf numFmtId="0" fontId="1" fillId="0" borderId="30" xfId="31" applyFont="1" applyBorder="1" applyAlignment="1">
      <alignment horizontal="center" vertical="top" shrinkToFit="1"/>
    </xf>
    <xf numFmtId="179" fontId="1" fillId="0" borderId="31" xfId="51" applyFont="1" applyBorder="1" applyAlignment="1">
      <alignment vertical="top"/>
    </xf>
    <xf numFmtId="179" fontId="1" fillId="0" borderId="31" xfId="51" applyFont="1" applyBorder="1" applyAlignment="1"/>
    <xf numFmtId="0" fontId="7" fillId="0" borderId="32" xfId="31" applyFont="1" applyBorder="1" applyAlignment="1">
      <alignment horizontal="center" vertical="top"/>
    </xf>
    <xf numFmtId="0" fontId="7" fillId="0" borderId="33" xfId="31" applyFont="1" applyBorder="1" applyAlignment="1">
      <alignment horizontal="center" vertical="top"/>
    </xf>
    <xf numFmtId="0" fontId="7" fillId="0" borderId="6" xfId="31" applyFont="1" applyBorder="1" applyAlignment="1"/>
    <xf numFmtId="0" fontId="2" fillId="0" borderId="0" xfId="53" applyFont="1" applyAlignment="1">
      <alignment horizontal="center"/>
    </xf>
    <xf numFmtId="0" fontId="2" fillId="0" borderId="0" xfId="53" applyFont="1"/>
    <xf numFmtId="179" fontId="1" fillId="0" borderId="0" xfId="51" applyFont="1"/>
    <xf numFmtId="0" fontId="1" fillId="0" borderId="0" xfId="53" applyFont="1"/>
    <xf numFmtId="0" fontId="1" fillId="0" borderId="0" xfId="53" applyFont="1" applyAlignment="1">
      <alignment shrinkToFit="1"/>
    </xf>
    <xf numFmtId="179" fontId="1" fillId="0" borderId="0" xfId="51" applyFont="1" applyAlignment="1">
      <alignment horizontal="center"/>
    </xf>
    <xf numFmtId="0" fontId="2" fillId="0" borderId="0" xfId="53" applyFont="1" applyAlignment="1">
      <alignment horizontal="right"/>
    </xf>
    <xf numFmtId="179" fontId="2" fillId="0" borderId="0" xfId="51" applyFont="1" applyAlignment="1">
      <alignment horizontal="center"/>
    </xf>
    <xf numFmtId="0" fontId="2" fillId="0" borderId="0" xfId="53" applyFont="1" applyFill="1" applyBorder="1" applyAlignment="1">
      <alignment horizontal="center" vertical="center"/>
    </xf>
    <xf numFmtId="0" fontId="1" fillId="0" borderId="8" xfId="53" applyFont="1" applyBorder="1" applyAlignment="1">
      <alignment horizontal="center"/>
    </xf>
    <xf numFmtId="0" fontId="2" fillId="0" borderId="7" xfId="53" applyFont="1" applyBorder="1" applyAlignment="1">
      <alignment horizontal="center"/>
    </xf>
    <xf numFmtId="0" fontId="2" fillId="0" borderId="7" xfId="53" applyFont="1" applyBorder="1" applyAlignment="1">
      <alignment horizontal="center" shrinkToFit="1"/>
    </xf>
    <xf numFmtId="0" fontId="2" fillId="0" borderId="7" xfId="53" applyFont="1" applyBorder="1" applyAlignment="1">
      <alignment horizontal="center" vertical="top"/>
    </xf>
    <xf numFmtId="181" fontId="2" fillId="0" borderId="7" xfId="51" applyNumberFormat="1" applyFont="1" applyBorder="1" applyAlignment="1">
      <alignment horizontal="center" vertical="top"/>
    </xf>
    <xf numFmtId="179" fontId="2" fillId="0" borderId="7" xfId="51" applyFont="1" applyBorder="1" applyAlignment="1">
      <alignment horizontal="center" vertical="top"/>
    </xf>
    <xf numFmtId="179" fontId="2" fillId="0" borderId="0" xfId="51" applyFont="1"/>
    <xf numFmtId="0" fontId="2" fillId="0" borderId="3" xfId="53" applyFont="1" applyBorder="1" applyAlignment="1">
      <alignment horizontal="center"/>
    </xf>
    <xf numFmtId="0" fontId="2" fillId="0" borderId="3" xfId="53" applyFont="1" applyBorder="1" applyAlignment="1">
      <alignment horizontal="center" shrinkToFit="1"/>
    </xf>
    <xf numFmtId="0" fontId="2" fillId="0" borderId="3" xfId="53" applyFont="1" applyBorder="1" applyAlignment="1">
      <alignment horizontal="center" vertical="top"/>
    </xf>
    <xf numFmtId="181" fontId="2" fillId="0" borderId="3" xfId="51" applyNumberFormat="1" applyFont="1" applyBorder="1" applyAlignment="1">
      <alignment horizontal="center" vertical="top"/>
    </xf>
    <xf numFmtId="179" fontId="2" fillId="0" borderId="3" xfId="51" applyFont="1" applyBorder="1" applyAlignment="1">
      <alignment horizontal="center" vertical="top"/>
    </xf>
    <xf numFmtId="0" fontId="2" fillId="0" borderId="2" xfId="53" applyFont="1" applyBorder="1" applyAlignment="1">
      <alignment horizontal="center"/>
    </xf>
    <xf numFmtId="0" fontId="2" fillId="0" borderId="19" xfId="53" applyFont="1" applyBorder="1" applyAlignment="1">
      <alignment horizontal="left" shrinkToFit="1"/>
    </xf>
    <xf numFmtId="0" fontId="2" fillId="0" borderId="34" xfId="53" applyFont="1" applyBorder="1" applyAlignment="1">
      <alignment horizontal="left" shrinkToFit="1"/>
    </xf>
    <xf numFmtId="0" fontId="2" fillId="0" borderId="9" xfId="53" applyFont="1" applyBorder="1" applyAlignment="1">
      <alignment horizontal="left" shrinkToFit="1"/>
    </xf>
    <xf numFmtId="49" fontId="5" fillId="0" borderId="2" xfId="53" applyNumberFormat="1" applyFont="1" applyBorder="1" applyAlignment="1">
      <alignment horizontal="center"/>
    </xf>
    <xf numFmtId="0" fontId="1" fillId="0" borderId="0" xfId="53" applyFont="1" applyBorder="1" applyAlignment="1">
      <alignment horizontal="center" shrinkToFit="1"/>
    </xf>
    <xf numFmtId="0" fontId="5" fillId="0" borderId="2" xfId="53" applyFont="1" applyBorder="1" applyAlignment="1">
      <alignment shrinkToFit="1"/>
    </xf>
    <xf numFmtId="0" fontId="5" fillId="0" borderId="2" xfId="53" applyFont="1" applyBorder="1" applyAlignment="1">
      <alignment horizontal="center"/>
    </xf>
    <xf numFmtId="179" fontId="5" fillId="0" borderId="2" xfId="51" applyFont="1" applyBorder="1"/>
    <xf numFmtId="0" fontId="5" fillId="0" borderId="2" xfId="53" applyFont="1" applyBorder="1"/>
    <xf numFmtId="0" fontId="5" fillId="0" borderId="0" xfId="53" applyFont="1" applyBorder="1" applyAlignment="1">
      <alignment horizontal="center" shrinkToFit="1"/>
    </xf>
    <xf numFmtId="0" fontId="5" fillId="0" borderId="2" xfId="53" applyFont="1" applyBorder="1" applyAlignment="1">
      <alignment horizontal="center" shrinkToFit="1"/>
    </xf>
    <xf numFmtId="0" fontId="5" fillId="0" borderId="0" xfId="53" applyFont="1" applyBorder="1" applyAlignment="1">
      <alignment shrinkToFit="1"/>
    </xf>
    <xf numFmtId="0" fontId="5" fillId="0" borderId="2" xfId="53" applyFont="1" applyBorder="1" applyAlignment="1">
      <alignment horizontal="right"/>
    </xf>
    <xf numFmtId="0" fontId="5" fillId="0" borderId="0" xfId="53" applyFont="1" applyBorder="1"/>
    <xf numFmtId="179" fontId="5" fillId="0" borderId="2" xfId="51" applyFont="1" applyBorder="1" applyAlignment="1">
      <alignment shrinkToFit="1"/>
    </xf>
    <xf numFmtId="0" fontId="7" fillId="0" borderId="35" xfId="53" applyFont="1" applyBorder="1" applyAlignment="1">
      <alignment horizontal="center"/>
    </xf>
    <xf numFmtId="0" fontId="7" fillId="0" borderId="4" xfId="53" applyFont="1" applyBorder="1" applyAlignment="1">
      <alignment horizontal="center"/>
    </xf>
    <xf numFmtId="0" fontId="7" fillId="0" borderId="5" xfId="53" applyFont="1" applyBorder="1" applyAlignment="1">
      <alignment horizontal="center"/>
    </xf>
    <xf numFmtId="179" fontId="7" fillId="0" borderId="6" xfId="51" applyFont="1" applyBorder="1" applyAlignment="1">
      <alignment shrinkToFit="1"/>
    </xf>
    <xf numFmtId="0" fontId="5" fillId="0" borderId="1" xfId="53" applyFont="1" applyBorder="1"/>
    <xf numFmtId="0" fontId="5" fillId="0" borderId="0" xfId="53" applyFont="1"/>
    <xf numFmtId="0" fontId="5" fillId="0" borderId="0" xfId="53" applyFont="1" applyAlignment="1">
      <alignment shrinkToFit="1"/>
    </xf>
    <xf numFmtId="179" fontId="5" fillId="0" borderId="0" xfId="51" applyFont="1"/>
    <xf numFmtId="179" fontId="11" fillId="0" borderId="0" xfId="53" applyNumberFormat="1" applyFont="1"/>
    <xf numFmtId="0" fontId="11" fillId="0" borderId="0" xfId="53" applyFont="1"/>
    <xf numFmtId="0" fontId="12" fillId="0" borderId="36" xfId="0" applyFont="1" applyBorder="1" applyAlignment="1">
      <alignment horizontal="center" vertical="top" wrapText="1"/>
    </xf>
    <xf numFmtId="0" fontId="12" fillId="0" borderId="37" xfId="0" applyFont="1" applyBorder="1" applyAlignment="1">
      <alignment horizontal="left" vertical="top" wrapText="1"/>
    </xf>
    <xf numFmtId="0" fontId="12" fillId="0" borderId="38" xfId="0" applyFont="1" applyBorder="1" applyAlignment="1">
      <alignment horizontal="left" vertical="top" wrapText="1"/>
    </xf>
    <xf numFmtId="0" fontId="12" fillId="0" borderId="39" xfId="0" applyFont="1" applyBorder="1" applyAlignment="1">
      <alignment horizontal="left" vertical="top" wrapText="1"/>
    </xf>
    <xf numFmtId="49" fontId="13" fillId="0" borderId="40" xfId="0" applyNumberFormat="1" applyFont="1" applyBorder="1" applyAlignment="1">
      <alignment horizontal="center" vertical="top"/>
    </xf>
    <xf numFmtId="0" fontId="13" fillId="0" borderId="40" xfId="0" applyFont="1" applyBorder="1" applyAlignment="1">
      <alignment horizontal="left" vertical="top"/>
    </xf>
    <xf numFmtId="0" fontId="13" fillId="0" borderId="40" xfId="0" applyFont="1" applyBorder="1" applyAlignment="1">
      <alignment vertical="top" wrapText="1"/>
    </xf>
    <xf numFmtId="0" fontId="13" fillId="0" borderId="40" xfId="0" applyFont="1" applyBorder="1" applyAlignment="1">
      <alignment horizontal="center" vertical="top"/>
    </xf>
    <xf numFmtId="4" fontId="13" fillId="0" borderId="40" xfId="0" applyNumberFormat="1" applyFont="1" applyFill="1" applyBorder="1" applyAlignment="1">
      <alignment vertical="top"/>
    </xf>
    <xf numFmtId="0" fontId="13" fillId="0" borderId="40" xfId="0" applyFont="1" applyBorder="1" applyAlignment="1">
      <alignment vertical="top"/>
    </xf>
    <xf numFmtId="49" fontId="13" fillId="0" borderId="40" xfId="0" applyNumberFormat="1" applyFont="1" applyFill="1" applyBorder="1" applyAlignment="1">
      <alignment horizontal="center" vertical="top"/>
    </xf>
    <xf numFmtId="0" fontId="13" fillId="0" borderId="40" xfId="0" applyFont="1" applyFill="1" applyBorder="1" applyAlignment="1">
      <alignment vertical="top" wrapText="1"/>
    </xf>
    <xf numFmtId="0" fontId="13" fillId="0" borderId="40" xfId="0" applyFont="1" applyBorder="1" applyAlignment="1">
      <alignment horizontal="center"/>
    </xf>
    <xf numFmtId="179" fontId="13" fillId="0" borderId="40" xfId="2" applyNumberFormat="1" applyFont="1" applyFill="1" applyBorder="1" applyAlignment="1">
      <alignment vertical="top"/>
    </xf>
    <xf numFmtId="0" fontId="13" fillId="0" borderId="40" xfId="0" applyFont="1" applyBorder="1"/>
    <xf numFmtId="0" fontId="7" fillId="0" borderId="2" xfId="53" applyFont="1" applyBorder="1" applyAlignment="1">
      <alignment horizontal="center" shrinkToFit="1"/>
    </xf>
    <xf numFmtId="0" fontId="5" fillId="0" borderId="0" xfId="53" applyFont="1" applyBorder="1" applyAlignment="1">
      <alignment horizontal="center"/>
    </xf>
    <xf numFmtId="179" fontId="7" fillId="0" borderId="2" xfId="51" applyFont="1" applyBorder="1"/>
    <xf numFmtId="0" fontId="12" fillId="0" borderId="40" xfId="0" applyFont="1" applyBorder="1" applyAlignment="1">
      <alignment horizontal="left" vertical="top"/>
    </xf>
    <xf numFmtId="0" fontId="12" fillId="0" borderId="40" xfId="0" applyFont="1" applyFill="1" applyBorder="1" applyAlignment="1">
      <alignment horizontal="center" vertical="top"/>
    </xf>
    <xf numFmtId="179" fontId="12" fillId="0" borderId="40" xfId="2" applyFont="1" applyFill="1" applyBorder="1" applyAlignment="1">
      <alignment vertical="top"/>
    </xf>
    <xf numFmtId="49" fontId="13" fillId="0" borderId="40" xfId="0" applyNumberFormat="1" applyFont="1" applyBorder="1" applyAlignment="1">
      <alignment horizontal="center"/>
    </xf>
    <xf numFmtId="4" fontId="13" fillId="0" borderId="40" xfId="0" applyNumberFormat="1" applyFont="1" applyFill="1" applyBorder="1"/>
    <xf numFmtId="0" fontId="13" fillId="0" borderId="40" xfId="0" applyFont="1" applyFill="1" applyBorder="1" applyAlignment="1">
      <alignment vertical="top"/>
    </xf>
    <xf numFmtId="179" fontId="13" fillId="0" borderId="40" xfId="2" applyFont="1" applyFill="1" applyBorder="1" applyAlignment="1">
      <alignment vertical="top"/>
    </xf>
    <xf numFmtId="0" fontId="13" fillId="0" borderId="40" xfId="0" applyFont="1" applyFill="1" applyBorder="1" applyAlignment="1">
      <alignment horizontal="center" vertical="top"/>
    </xf>
    <xf numFmtId="0" fontId="13" fillId="0" borderId="40" xfId="0" applyFont="1" applyFill="1" applyBorder="1" applyAlignment="1">
      <alignment horizontal="left" vertical="top" wrapText="1"/>
    </xf>
    <xf numFmtId="0" fontId="13" fillId="0" borderId="40" xfId="0" applyFont="1" applyFill="1" applyBorder="1" applyAlignment="1">
      <alignment horizontal="center"/>
    </xf>
    <xf numFmtId="0" fontId="13" fillId="0" borderId="40" xfId="0" applyFont="1" applyFill="1" applyBorder="1" applyAlignment="1">
      <alignment horizontal="left"/>
    </xf>
    <xf numFmtId="49" fontId="13" fillId="0" borderId="2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center"/>
    </xf>
    <xf numFmtId="179" fontId="12" fillId="0" borderId="2" xfId="2" applyFont="1" applyFill="1" applyBorder="1" applyAlignment="1">
      <alignment vertical="top"/>
    </xf>
    <xf numFmtId="0" fontId="13" fillId="0" borderId="2" xfId="0" applyFont="1" applyBorder="1"/>
    <xf numFmtId="0" fontId="14" fillId="0" borderId="0" xfId="0" applyFont="1"/>
    <xf numFmtId="179" fontId="14" fillId="0" borderId="0" xfId="2" applyFont="1"/>
    <xf numFmtId="0" fontId="15" fillId="0" borderId="0" xfId="0" applyFont="1" applyAlignment="1">
      <alignment horizontal="center"/>
    </xf>
    <xf numFmtId="0" fontId="15" fillId="0" borderId="0" xfId="0" applyFont="1"/>
    <xf numFmtId="0" fontId="15" fillId="0" borderId="19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79" fontId="15" fillId="0" borderId="34" xfId="2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4" fillId="0" borderId="19" xfId="0" applyFont="1" applyBorder="1"/>
    <xf numFmtId="0" fontId="14" fillId="0" borderId="7" xfId="0" applyFont="1" applyBorder="1" applyAlignment="1">
      <alignment horizontal="center"/>
    </xf>
    <xf numFmtId="179" fontId="14" fillId="0" borderId="34" xfId="2" applyFont="1" applyBorder="1"/>
    <xf numFmtId="179" fontId="14" fillId="0" borderId="7" xfId="2" applyFont="1" applyBorder="1"/>
    <xf numFmtId="0" fontId="14" fillId="0" borderId="9" xfId="0" applyFont="1" applyBorder="1"/>
    <xf numFmtId="0" fontId="14" fillId="0" borderId="41" xfId="0" applyFont="1" applyBorder="1"/>
    <xf numFmtId="0" fontId="14" fillId="0" borderId="2" xfId="0" applyFont="1" applyBorder="1" applyAlignment="1">
      <alignment horizontal="center"/>
    </xf>
    <xf numFmtId="179" fontId="14" fillId="0" borderId="0" xfId="2" applyFont="1" applyBorder="1"/>
    <xf numFmtId="179" fontId="14" fillId="0" borderId="2" xfId="2" applyFont="1" applyBorder="1"/>
    <xf numFmtId="0" fontId="14" fillId="0" borderId="28" xfId="0" applyFont="1" applyBorder="1"/>
    <xf numFmtId="0" fontId="14" fillId="0" borderId="2" xfId="0" applyFont="1" applyBorder="1"/>
    <xf numFmtId="2" fontId="14" fillId="0" borderId="2" xfId="0" applyNumberFormat="1" applyFont="1" applyBorder="1"/>
    <xf numFmtId="0" fontId="14" fillId="0" borderId="20" xfId="0" applyFont="1" applyBorder="1"/>
    <xf numFmtId="0" fontId="14" fillId="0" borderId="3" xfId="0" applyFont="1" applyBorder="1" applyAlignment="1">
      <alignment horizontal="center"/>
    </xf>
    <xf numFmtId="179" fontId="14" fillId="0" borderId="8" xfId="2" applyFont="1" applyBorder="1"/>
    <xf numFmtId="2" fontId="14" fillId="0" borderId="3" xfId="0" applyNumberFormat="1" applyFont="1" applyBorder="1"/>
    <xf numFmtId="0" fontId="14" fillId="0" borderId="10" xfId="0" applyFont="1" applyBorder="1"/>
    <xf numFmtId="0" fontId="14" fillId="0" borderId="35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4" fontId="15" fillId="0" borderId="6" xfId="0" applyNumberFormat="1" applyFont="1" applyBorder="1"/>
    <xf numFmtId="0" fontId="15" fillId="0" borderId="0" xfId="0" applyFont="1" applyAlignment="1">
      <alignment horizontal="right"/>
    </xf>
    <xf numFmtId="0" fontId="15" fillId="0" borderId="0" xfId="0" applyFont="1" applyAlignment="1"/>
    <xf numFmtId="0" fontId="15" fillId="0" borderId="19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3" xfId="0" applyFont="1" applyBorder="1"/>
    <xf numFmtId="0" fontId="15" fillId="0" borderId="10" xfId="0" applyFont="1" applyBorder="1"/>
    <xf numFmtId="0" fontId="14" fillId="0" borderId="7" xfId="0" applyFont="1" applyBorder="1"/>
    <xf numFmtId="0" fontId="14" fillId="0" borderId="3" xfId="0" applyFont="1" applyBorder="1"/>
    <xf numFmtId="0" fontId="15" fillId="0" borderId="3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4" fillId="0" borderId="6" xfId="0" applyFont="1" applyBorder="1"/>
    <xf numFmtId="0" fontId="14" fillId="0" borderId="5" xfId="0" applyFont="1" applyBorder="1"/>
    <xf numFmtId="0" fontId="1" fillId="0" borderId="0" xfId="52" applyFont="1" applyAlignment="1">
      <alignment horizontal="center"/>
    </xf>
    <xf numFmtId="0" fontId="2" fillId="0" borderId="7" xfId="52" applyFont="1" applyBorder="1" applyAlignment="1">
      <alignment horizontal="center" vertical="center"/>
    </xf>
    <xf numFmtId="0" fontId="2" fillId="0" borderId="19" xfId="52" applyFont="1" applyBorder="1" applyAlignment="1">
      <alignment horizontal="center" vertical="center"/>
    </xf>
    <xf numFmtId="0" fontId="2" fillId="0" borderId="3" xfId="52" applyFont="1" applyBorder="1" applyAlignment="1">
      <alignment horizontal="center" vertical="center"/>
    </xf>
    <xf numFmtId="0" fontId="2" fillId="0" borderId="20" xfId="52" applyFont="1" applyBorder="1" applyAlignment="1">
      <alignment horizontal="center" vertical="center"/>
    </xf>
    <xf numFmtId="0" fontId="1" fillId="0" borderId="7" xfId="52" applyFont="1" applyBorder="1"/>
    <xf numFmtId="182" fontId="1" fillId="0" borderId="2" xfId="50" applyNumberFormat="1" applyFont="1" applyBorder="1"/>
    <xf numFmtId="61" fontId="1" fillId="0" borderId="3" xfId="52" applyNumberFormat="1" applyFont="1" applyBorder="1"/>
    <xf numFmtId="0" fontId="2" fillId="0" borderId="35" xfId="52" applyFont="1" applyBorder="1"/>
    <xf numFmtId="0" fontId="2" fillId="0" borderId="5" xfId="52" applyFont="1" applyBorder="1"/>
    <xf numFmtId="182" fontId="2" fillId="0" borderId="6" xfId="50" applyNumberFormat="1" applyFont="1" applyBorder="1"/>
    <xf numFmtId="0" fontId="1" fillId="0" borderId="1" xfId="52" applyFont="1" applyBorder="1"/>
    <xf numFmtId="0" fontId="1" fillId="0" borderId="0" xfId="52" applyFont="1" applyBorder="1"/>
    <xf numFmtId="0" fontId="16" fillId="0" borderId="0" xfId="52" applyFont="1"/>
    <xf numFmtId="0" fontId="17" fillId="0" borderId="0" xfId="52" applyFont="1" applyAlignment="1">
      <alignment horizontal="center"/>
    </xf>
    <xf numFmtId="0" fontId="16" fillId="0" borderId="0" xfId="52" applyFont="1" applyAlignment="1">
      <alignment horizontal="right"/>
    </xf>
    <xf numFmtId="0" fontId="17" fillId="0" borderId="1" xfId="52" applyFont="1" applyBorder="1" applyAlignment="1">
      <alignment horizontal="center"/>
    </xf>
    <xf numFmtId="0" fontId="16" fillId="0" borderId="2" xfId="52" applyFont="1" applyBorder="1"/>
    <xf numFmtId="0" fontId="16" fillId="0" borderId="2" xfId="52" applyFont="1" applyBorder="1" applyAlignment="1">
      <alignment horizontal="center"/>
    </xf>
    <xf numFmtId="2" fontId="16" fillId="0" borderId="2" xfId="52" applyNumberFormat="1" applyFont="1" applyBorder="1"/>
    <xf numFmtId="179" fontId="16" fillId="0" borderId="2" xfId="50" applyFont="1" applyBorder="1"/>
    <xf numFmtId="0" fontId="16" fillId="0" borderId="28" xfId="52" applyFont="1" applyBorder="1"/>
    <xf numFmtId="0" fontId="17" fillId="0" borderId="3" xfId="52" applyFont="1" applyBorder="1"/>
    <xf numFmtId="179" fontId="16" fillId="0" borderId="6" xfId="2" applyFont="1" applyBorder="1"/>
    <xf numFmtId="0" fontId="1" fillId="0" borderId="0" xfId="52" applyFont="1" applyAlignment="1">
      <alignment horizontal="center" shrinkToFit="1"/>
    </xf>
    <xf numFmtId="0" fontId="1" fillId="0" borderId="0" xfId="52" applyFont="1" applyAlignment="1">
      <alignment shrinkToFit="1"/>
    </xf>
    <xf numFmtId="0" fontId="10" fillId="0" borderId="0" xfId="52" applyFont="1" applyAlignment="1">
      <alignment horizontal="center" shrinkToFit="1"/>
    </xf>
    <xf numFmtId="0" fontId="2" fillId="0" borderId="7" xfId="52" applyFont="1" applyBorder="1" applyAlignment="1">
      <alignment horizontal="center" vertical="center" shrinkToFit="1"/>
    </xf>
    <xf numFmtId="0" fontId="2" fillId="0" borderId="35" xfId="52" applyFont="1" applyBorder="1" applyAlignment="1">
      <alignment horizontal="center" vertical="center" shrinkToFit="1"/>
    </xf>
    <xf numFmtId="0" fontId="2" fillId="0" borderId="4" xfId="52" applyFont="1" applyBorder="1" applyAlignment="1">
      <alignment horizontal="center" vertical="center" shrinkToFit="1"/>
    </xf>
    <xf numFmtId="0" fontId="2" fillId="0" borderId="5" xfId="52" applyFont="1" applyBorder="1" applyAlignment="1">
      <alignment horizontal="center" vertical="center" shrinkToFit="1"/>
    </xf>
    <xf numFmtId="0" fontId="2" fillId="0" borderId="3" xfId="52" applyFont="1" applyBorder="1" applyAlignment="1">
      <alignment horizontal="center" vertical="center" shrinkToFit="1"/>
    </xf>
    <xf numFmtId="0" fontId="2" fillId="0" borderId="1" xfId="52" applyFont="1" applyBorder="1" applyAlignment="1">
      <alignment horizontal="center" vertical="center" shrinkToFit="1"/>
    </xf>
    <xf numFmtId="0" fontId="2" fillId="0" borderId="10" xfId="52" applyFont="1" applyBorder="1" applyAlignment="1">
      <alignment horizontal="center" vertical="center" shrinkToFit="1"/>
    </xf>
    <xf numFmtId="0" fontId="1" fillId="0" borderId="2" xfId="52" applyFont="1" applyBorder="1" applyAlignment="1">
      <alignment horizontal="center" shrinkToFit="1"/>
    </xf>
    <xf numFmtId="0" fontId="1" fillId="0" borderId="28" xfId="52" applyFont="1" applyBorder="1" applyAlignment="1">
      <alignment horizontal="center" shrinkToFit="1"/>
    </xf>
    <xf numFmtId="183" fontId="1" fillId="0" borderId="2" xfId="52" applyNumberFormat="1" applyFont="1" applyBorder="1" applyAlignment="1">
      <alignment horizontal="center" shrinkToFit="1"/>
    </xf>
    <xf numFmtId="182" fontId="1" fillId="0" borderId="2" xfId="2" applyNumberFormat="1" applyFont="1" applyBorder="1" applyAlignment="1">
      <alignment horizontal="right" shrinkToFit="1"/>
    </xf>
    <xf numFmtId="179" fontId="1" fillId="0" borderId="2" xfId="2" applyFont="1" applyBorder="1" applyAlignment="1">
      <alignment shrinkToFit="1"/>
    </xf>
    <xf numFmtId="179" fontId="1" fillId="0" borderId="2" xfId="2" applyFont="1" applyBorder="1" applyAlignment="1">
      <alignment horizontal="right" shrinkToFit="1"/>
    </xf>
    <xf numFmtId="182" fontId="1" fillId="0" borderId="28" xfId="2" applyNumberFormat="1" applyFont="1" applyBorder="1" applyAlignment="1">
      <alignment horizontal="right" shrinkToFit="1"/>
    </xf>
    <xf numFmtId="0" fontId="1" fillId="0" borderId="2" xfId="52" applyFont="1" applyBorder="1" applyAlignment="1">
      <alignment horizontal="right" shrinkToFit="1"/>
    </xf>
    <xf numFmtId="0" fontId="1" fillId="0" borderId="28" xfId="52" applyFont="1" applyBorder="1" applyAlignment="1">
      <alignment horizontal="right" shrinkToFit="1"/>
    </xf>
    <xf numFmtId="49" fontId="1" fillId="0" borderId="2" xfId="52" applyNumberFormat="1" applyFont="1" applyBorder="1" applyAlignment="1">
      <alignment horizontal="right" shrinkToFit="1"/>
    </xf>
    <xf numFmtId="3" fontId="1" fillId="0" borderId="28" xfId="52" applyNumberFormat="1" applyFont="1" applyBorder="1" applyAlignment="1">
      <alignment horizontal="right" shrinkToFit="1"/>
    </xf>
    <xf numFmtId="0" fontId="1" fillId="0" borderId="2" xfId="52" applyFont="1" applyBorder="1" applyAlignment="1">
      <alignment shrinkToFit="1"/>
    </xf>
    <xf numFmtId="49" fontId="1" fillId="0" borderId="2" xfId="52" applyNumberFormat="1" applyFont="1" applyBorder="1" applyAlignment="1">
      <alignment horizontal="center" shrinkToFit="1"/>
    </xf>
    <xf numFmtId="0" fontId="2" fillId="0" borderId="3" xfId="52" applyFont="1" applyBorder="1"/>
    <xf numFmtId="182" fontId="2" fillId="0" borderId="1" xfId="2" applyNumberFormat="1" applyFont="1" applyBorder="1" applyAlignment="1">
      <alignment horizontal="center" shrinkToFit="1"/>
    </xf>
    <xf numFmtId="179" fontId="2" fillId="0" borderId="1" xfId="2" applyFont="1" applyBorder="1" applyAlignment="1">
      <alignment horizontal="center" shrinkToFit="1"/>
    </xf>
    <xf numFmtId="179" fontId="1" fillId="0" borderId="1" xfId="2" applyFont="1" applyBorder="1" applyAlignment="1">
      <alignment shrinkToFit="1"/>
    </xf>
    <xf numFmtId="179" fontId="2" fillId="0" borderId="1" xfId="2" applyFont="1" applyBorder="1" applyAlignment="1">
      <alignment shrinkToFit="1"/>
    </xf>
    <xf numFmtId="179" fontId="2" fillId="0" borderId="1" xfId="2" applyFont="1" applyBorder="1"/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/>
    <xf numFmtId="179" fontId="14" fillId="0" borderId="0" xfId="2" applyFont="1" applyAlignment="1">
      <alignment horizontal="right"/>
    </xf>
    <xf numFmtId="179" fontId="14" fillId="0" borderId="8" xfId="2" applyFont="1" applyBorder="1" applyAlignment="1">
      <alignment horizontal="right"/>
    </xf>
    <xf numFmtId="0" fontId="20" fillId="0" borderId="0" xfId="52" applyFont="1" applyFill="1" applyAlignment="1"/>
    <xf numFmtId="0" fontId="21" fillId="0" borderId="0" xfId="52" applyFont="1" applyFill="1" applyAlignment="1"/>
    <xf numFmtId="0" fontId="22" fillId="0" borderId="0" xfId="52" applyFont="1" applyFill="1" applyBorder="1" applyAlignment="1">
      <alignment horizontal="center"/>
    </xf>
    <xf numFmtId="0" fontId="22" fillId="0" borderId="1" xfId="52" applyFont="1" applyFill="1" applyBorder="1" applyAlignment="1">
      <alignment horizontal="center"/>
    </xf>
    <xf numFmtId="0" fontId="22" fillId="0" borderId="35" xfId="52" applyFont="1" applyFill="1" applyBorder="1" applyAlignment="1">
      <alignment horizontal="center"/>
    </xf>
    <xf numFmtId="0" fontId="20" fillId="0" borderId="19" xfId="52" applyFont="1" applyFill="1" applyBorder="1" applyAlignment="1"/>
    <xf numFmtId="179" fontId="20" fillId="0" borderId="7" xfId="2" applyFont="1" applyFill="1" applyBorder="1" applyAlignment="1" applyProtection="1"/>
    <xf numFmtId="0" fontId="23" fillId="0" borderId="19" xfId="52" applyFont="1" applyFill="1" applyBorder="1" applyAlignment="1">
      <alignment horizontal="center"/>
    </xf>
    <xf numFmtId="0" fontId="20" fillId="0" borderId="2" xfId="52" applyFont="1" applyFill="1" applyBorder="1" applyAlignment="1"/>
    <xf numFmtId="0" fontId="20" fillId="0" borderId="41" xfId="52" applyFont="1" applyFill="1" applyBorder="1" applyAlignment="1"/>
    <xf numFmtId="2" fontId="20" fillId="0" borderId="2" xfId="52" applyNumberFormat="1" applyFont="1" applyFill="1" applyBorder="1" applyAlignment="1"/>
    <xf numFmtId="0" fontId="23" fillId="0" borderId="2" xfId="52" applyFont="1" applyFill="1" applyBorder="1" applyAlignment="1">
      <alignment horizontal="center"/>
    </xf>
    <xf numFmtId="0" fontId="20" fillId="0" borderId="20" xfId="52" applyFont="1" applyFill="1" applyBorder="1" applyAlignment="1"/>
    <xf numFmtId="179" fontId="20" fillId="0" borderId="3" xfId="2" applyFont="1" applyFill="1" applyBorder="1" applyAlignment="1" applyProtection="1"/>
    <xf numFmtId="2" fontId="20" fillId="0" borderId="3" xfId="52" applyNumberFormat="1" applyFont="1" applyFill="1" applyBorder="1" applyAlignment="1"/>
    <xf numFmtId="0" fontId="20" fillId="0" borderId="0" xfId="52" applyFont="1" applyFill="1" applyBorder="1" applyAlignment="1"/>
    <xf numFmtId="179" fontId="20" fillId="0" borderId="0" xfId="2" applyFont="1" applyFill="1" applyBorder="1" applyAlignment="1" applyProtection="1"/>
    <xf numFmtId="2" fontId="20" fillId="0" borderId="0" xfId="52" applyNumberFormat="1" applyFont="1" applyFill="1" applyBorder="1" applyAlignment="1"/>
    <xf numFmtId="0" fontId="20" fillId="0" borderId="0" xfId="52" applyFont="1" applyFill="1" applyBorder="1" applyAlignment="1">
      <alignment horizontal="center"/>
    </xf>
    <xf numFmtId="0" fontId="20" fillId="0" borderId="0" xfId="52" applyFont="1" applyFill="1" applyAlignment="1">
      <alignment horizontal="center"/>
    </xf>
    <xf numFmtId="0" fontId="20" fillId="0" borderId="42" xfId="52" applyFont="1" applyFill="1" applyBorder="1" applyAlignment="1">
      <alignment horizontal="left" vertical="center" wrapText="1"/>
    </xf>
    <xf numFmtId="0" fontId="20" fillId="0" borderId="0" xfId="52" applyFont="1" applyFill="1" applyAlignment="1">
      <alignment horizontal="left" vertical="center" wrapText="1"/>
    </xf>
    <xf numFmtId="0" fontId="11" fillId="0" borderId="0" xfId="52" applyFont="1" applyFill="1" applyBorder="1" applyAlignment="1">
      <alignment horizontal="center"/>
    </xf>
    <xf numFmtId="0" fontId="11" fillId="0" borderId="0" xfId="52" applyFont="1" applyFill="1" applyAlignment="1">
      <alignment horizontal="center"/>
    </xf>
    <xf numFmtId="0" fontId="11" fillId="0" borderId="0" xfId="52" applyFont="1" applyFill="1" applyBorder="1" applyAlignment="1"/>
    <xf numFmtId="0" fontId="24" fillId="0" borderId="0" xfId="52" applyFont="1" applyFill="1" applyBorder="1" applyAlignment="1"/>
    <xf numFmtId="0" fontId="11" fillId="0" borderId="0" xfId="52" applyFont="1" applyFill="1" applyAlignment="1"/>
    <xf numFmtId="0" fontId="14" fillId="0" borderId="0" xfId="0" applyFont="1" applyAlignment="1">
      <alignment vertical="center"/>
    </xf>
    <xf numFmtId="179" fontId="14" fillId="0" borderId="0" xfId="2" applyFont="1" applyAlignment="1">
      <alignment vertical="center"/>
    </xf>
    <xf numFmtId="0" fontId="2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9" fontId="15" fillId="0" borderId="1" xfId="2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79" fontId="14" fillId="0" borderId="22" xfId="2" applyFont="1" applyBorder="1" applyAlignment="1">
      <alignment vertical="center"/>
    </xf>
    <xf numFmtId="0" fontId="26" fillId="0" borderId="16" xfId="0" applyFont="1" applyBorder="1" applyAlignment="1">
      <alignment vertical="center"/>
    </xf>
    <xf numFmtId="179" fontId="14" fillId="0" borderId="16" xfId="2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14" fillId="0" borderId="18" xfId="0" applyFont="1" applyBorder="1" applyAlignment="1">
      <alignment vertical="center"/>
    </xf>
    <xf numFmtId="179" fontId="14" fillId="0" borderId="18" xfId="2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179" fontId="14" fillId="0" borderId="31" xfId="2" applyFont="1" applyBorder="1" applyAlignment="1">
      <alignment vertical="center"/>
    </xf>
    <xf numFmtId="0" fontId="26" fillId="0" borderId="14" xfId="0" applyFont="1" applyBorder="1" applyAlignment="1">
      <alignment horizontal="center" vertical="center"/>
    </xf>
    <xf numFmtId="179" fontId="14" fillId="0" borderId="14" xfId="2" applyFont="1" applyBorder="1" applyAlignment="1">
      <alignment vertical="center"/>
    </xf>
    <xf numFmtId="0" fontId="26" fillId="0" borderId="1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9" fontId="14" fillId="0" borderId="1" xfId="2" applyFont="1" applyBorder="1" applyAlignment="1">
      <alignment vertical="center"/>
    </xf>
    <xf numFmtId="179" fontId="14" fillId="0" borderId="0" xfId="0" applyNumberFormat="1" applyFont="1" applyAlignment="1">
      <alignment vertical="center"/>
    </xf>
  </cellXfs>
  <cellStyles count="54">
    <cellStyle name="ปกติ" xfId="0" builtinId="0"/>
    <cellStyle name="20% - ส่วนที่ถูกเน้น4" xfId="1" builtinId="42"/>
    <cellStyle name="เครื่องหมายจุลภาค" xfId="2" builtinId="3"/>
    <cellStyle name="เครื่องหมายจุลภาค [0]" xfId="3" builtinId="6"/>
    <cellStyle name="40% - ส่วนที่ถูกเน้น2" xfId="4" builtinId="35"/>
    <cellStyle name="การเชื่อมโยงหลายมิติที่ตาม" xfId="5" builtinId="9"/>
    <cellStyle name="60% - ส่วนที่ถูกเน้น5" xfId="6" builtinId="48"/>
    <cellStyle name="การเชื่อมโยงหลายมิติ" xfId="7" builtinId="8"/>
    <cellStyle name="เครื่องหมายสกุลเงิน [0]" xfId="8" builtinId="7"/>
    <cellStyle name="เครื่องหมายสกุลเงิน" xfId="9" builtinId="4"/>
    <cellStyle name="เปอร์เซ็นต์" xfId="10" builtinId="5"/>
    <cellStyle name="40% - ส่วนที่ถูกเน้น5" xfId="11" builtinId="47"/>
    <cellStyle name="หมายเหตุ" xfId="12" builtinId="10"/>
    <cellStyle name="ข้อความเตือน" xfId="13" builtinId="11"/>
    <cellStyle name="20% - ส่วนที่ถูกเน้น3" xfId="14" builtinId="38"/>
    <cellStyle name="ชื่อเรื่อง" xfId="15" builtinId="15"/>
    <cellStyle name="ข้อความอธิบาย" xfId="16" builtinId="53"/>
    <cellStyle name="หัวเรื่อง 1" xfId="17" builtinId="16"/>
    <cellStyle name="หัวเรื่อง 2" xfId="18" builtinId="17"/>
    <cellStyle name="หัวเรื่อง 3" xfId="19" builtinId="18"/>
    <cellStyle name="หัวเรื่อง 4" xfId="20" builtinId="19"/>
    <cellStyle name="การคำนวณ" xfId="21" builtinId="22"/>
    <cellStyle name="ป้อนค่า" xfId="22" builtinId="20"/>
    <cellStyle name="แสดงผล" xfId="23" builtinId="21"/>
    <cellStyle name="เซลล์ตรวจสอบ" xfId="24" builtinId="23"/>
    <cellStyle name="40% - ส่วนที่ถูกเน้น1" xfId="25" builtinId="31"/>
    <cellStyle name="เซลล์ที่มีลิงก์" xfId="26" builtinId="24"/>
    <cellStyle name="ผลรวม" xfId="27" builtinId="25"/>
    <cellStyle name="ดี" xfId="28" builtinId="26"/>
    <cellStyle name="60% - ส่วนที่ถูกเน้น6" xfId="29" builtinId="52"/>
    <cellStyle name="แย่" xfId="30" builtinId="27"/>
    <cellStyle name="Normal 4" xfId="31"/>
    <cellStyle name="ปานกลาง" xfId="32" builtinId="28"/>
    <cellStyle name="ส่วนที่ถูกเน้น1" xfId="33" builtinId="29"/>
    <cellStyle name="20% - ส่วนที่ถูกเน้น1" xfId="34" builtinId="30"/>
    <cellStyle name="20% - ส่วนที่ถูกเน้น5" xfId="35" builtinId="46"/>
    <cellStyle name="60% - ส่วนที่ถูกเน้น1" xfId="36" builtinId="32"/>
    <cellStyle name="ส่วนที่ถูกเน้น2" xfId="37" builtinId="33"/>
    <cellStyle name="20% - ส่วนที่ถูกเน้น2" xfId="38" builtinId="34"/>
    <cellStyle name="20% - ส่วนที่ถูกเน้น6" xfId="39" builtinId="50"/>
    <cellStyle name="60% - ส่วนที่ถูกเน้น2" xfId="40" builtinId="36"/>
    <cellStyle name="ส่วนที่ถูกเน้น3" xfId="41" builtinId="37"/>
    <cellStyle name="40% - ส่วนที่ถูกเน้น3" xfId="42" builtinId="39"/>
    <cellStyle name="60% - ส่วนที่ถูกเน้น3" xfId="43" builtinId="40"/>
    <cellStyle name="ส่วนที่ถูกเน้น4" xfId="44" builtinId="41"/>
    <cellStyle name="40% - ส่วนที่ถูกเน้น4" xfId="45" builtinId="43"/>
    <cellStyle name="60% - ส่วนที่ถูกเน้น4" xfId="46" builtinId="44"/>
    <cellStyle name="ส่วนที่ถูกเน้น5" xfId="47" builtinId="45"/>
    <cellStyle name="ส่วนที่ถูกเน้น6" xfId="48" builtinId="49"/>
    <cellStyle name="40% - ส่วนที่ถูกเน้น6" xfId="49" builtinId="51"/>
    <cellStyle name="Comma 2" xfId="50"/>
    <cellStyle name="Comma 3" xfId="51"/>
    <cellStyle name="Normal 2" xfId="52"/>
    <cellStyle name="Normal 3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76200</xdr:colOff>
      <xdr:row>25</xdr:row>
      <xdr:rowOff>247650</xdr:rowOff>
    </xdr:from>
    <xdr:to>
      <xdr:col>1</xdr:col>
      <xdr:colOff>1503680</xdr:colOff>
      <xdr:row>29</xdr:row>
      <xdr:rowOff>104775</xdr:rowOff>
    </xdr:to>
    <xdr:sp>
      <xdr:nvSpPr>
        <xdr:cNvPr id="2" name="TextBox 3"/>
        <xdr:cNvSpPr txBox="1"/>
      </xdr:nvSpPr>
      <xdr:spPr>
        <a:xfrm>
          <a:off x="76200" y="9305925"/>
          <a:ext cx="3608705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th-TH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alt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1</xdr:col>
      <xdr:colOff>1038225</xdr:colOff>
      <xdr:row>25</xdr:row>
      <xdr:rowOff>266700</xdr:rowOff>
    </xdr:from>
    <xdr:to>
      <xdr:col>4</xdr:col>
      <xdr:colOff>179705</xdr:colOff>
      <xdr:row>29</xdr:row>
      <xdr:rowOff>123825</xdr:rowOff>
    </xdr:to>
    <xdr:sp>
      <xdr:nvSpPr>
        <xdr:cNvPr id="3" name="TextBox 3"/>
        <xdr:cNvSpPr txBox="1"/>
      </xdr:nvSpPr>
      <xdr:spPr>
        <a:xfrm>
          <a:off x="3219450" y="9324975"/>
          <a:ext cx="3608705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th-TH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(ลงชื่อ)...........................................ผู้รับมอบ(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alt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307318</xdr:colOff>
      <xdr:row>52</xdr:row>
      <xdr:rowOff>0</xdr:rowOff>
    </xdr:from>
    <xdr:to>
      <xdr:col>5</xdr:col>
      <xdr:colOff>516867</xdr:colOff>
      <xdr:row>56</xdr:row>
      <xdr:rowOff>190500</xdr:rowOff>
    </xdr:to>
    <xdr:sp>
      <xdr:nvSpPr>
        <xdr:cNvPr id="2" name="TextBox 1"/>
        <xdr:cNvSpPr txBox="1"/>
      </xdr:nvSpPr>
      <xdr:spPr>
        <a:xfrm>
          <a:off x="3535680" y="15259050"/>
          <a:ext cx="3571875" cy="12192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     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0</xdr:colOff>
      <xdr:row>52</xdr:row>
      <xdr:rowOff>38100</xdr:rowOff>
    </xdr:from>
    <xdr:to>
      <xdr:col>1</xdr:col>
      <xdr:colOff>1009649</xdr:colOff>
      <xdr:row>56</xdr:row>
      <xdr:rowOff>57150</xdr:rowOff>
    </xdr:to>
    <xdr:sp>
      <xdr:nvSpPr>
        <xdr:cNvPr id="3" name="TextBox 2"/>
        <xdr:cNvSpPr txBox="1"/>
      </xdr:nvSpPr>
      <xdr:spPr>
        <a:xfrm>
          <a:off x="0" y="15297150"/>
          <a:ext cx="3037840" cy="10477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307318</xdr:colOff>
      <xdr:row>27</xdr:row>
      <xdr:rowOff>0</xdr:rowOff>
    </xdr:from>
    <xdr:to>
      <xdr:col>6</xdr:col>
      <xdr:colOff>516867</xdr:colOff>
      <xdr:row>31</xdr:row>
      <xdr:rowOff>190500</xdr:rowOff>
    </xdr:to>
    <xdr:sp>
      <xdr:nvSpPr>
        <xdr:cNvPr id="2" name="TextBox 1"/>
        <xdr:cNvSpPr txBox="1"/>
      </xdr:nvSpPr>
      <xdr:spPr>
        <a:xfrm>
          <a:off x="3649980" y="7248525"/>
          <a:ext cx="3495675" cy="12192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       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0</xdr:colOff>
      <xdr:row>27</xdr:row>
      <xdr:rowOff>38100</xdr:rowOff>
    </xdr:from>
    <xdr:to>
      <xdr:col>2</xdr:col>
      <xdr:colOff>1009649</xdr:colOff>
      <xdr:row>31</xdr:row>
      <xdr:rowOff>57150</xdr:rowOff>
    </xdr:to>
    <xdr:sp>
      <xdr:nvSpPr>
        <xdr:cNvPr id="3" name="TextBox 2"/>
        <xdr:cNvSpPr txBox="1"/>
      </xdr:nvSpPr>
      <xdr:spPr>
        <a:xfrm>
          <a:off x="0" y="7286625"/>
          <a:ext cx="3266440" cy="10477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523875</xdr:colOff>
      <xdr:row>14</xdr:row>
      <xdr:rowOff>19050</xdr:rowOff>
    </xdr:from>
    <xdr:to>
      <xdr:col>0</xdr:col>
      <xdr:colOff>542925</xdr:colOff>
      <xdr:row>20</xdr:row>
      <xdr:rowOff>0</xdr:rowOff>
    </xdr:to>
    <xdr:cxnSp>
      <xdr:nvCxnSpPr>
        <xdr:cNvPr id="4" name="ลูกศรเชื่อมต่อแบบตรง 3"/>
        <xdr:cNvCxnSpPr/>
      </xdr:nvCxnSpPr>
      <xdr:spPr>
        <a:xfrm>
          <a:off x="523875" y="3905250"/>
          <a:ext cx="19050" cy="15240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809625</xdr:colOff>
      <xdr:row>14</xdr:row>
      <xdr:rowOff>0</xdr:rowOff>
    </xdr:from>
    <xdr:to>
      <xdr:col>1</xdr:col>
      <xdr:colOff>828675</xdr:colOff>
      <xdr:row>19</xdr:row>
      <xdr:rowOff>238125</xdr:rowOff>
    </xdr:to>
    <xdr:cxnSp>
      <xdr:nvCxnSpPr>
        <xdr:cNvPr id="5" name="ลูกศรเชื่อมต่อแบบตรง 4"/>
        <xdr:cNvCxnSpPr/>
      </xdr:nvCxnSpPr>
      <xdr:spPr>
        <a:xfrm>
          <a:off x="2286000" y="3886200"/>
          <a:ext cx="19050" cy="15240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828675</xdr:colOff>
      <xdr:row>14</xdr:row>
      <xdr:rowOff>0</xdr:rowOff>
    </xdr:from>
    <xdr:to>
      <xdr:col>2</xdr:col>
      <xdr:colOff>847725</xdr:colOff>
      <xdr:row>19</xdr:row>
      <xdr:rowOff>238125</xdr:rowOff>
    </xdr:to>
    <xdr:cxnSp>
      <xdr:nvCxnSpPr>
        <xdr:cNvPr id="6" name="ลูกศรเชื่อมต่อแบบตรง 5"/>
        <xdr:cNvCxnSpPr/>
      </xdr:nvCxnSpPr>
      <xdr:spPr>
        <a:xfrm>
          <a:off x="4133850" y="3886200"/>
          <a:ext cx="19050" cy="15240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1659868</xdr:colOff>
      <xdr:row>28</xdr:row>
      <xdr:rowOff>47624</xdr:rowOff>
    </xdr:from>
    <xdr:to>
      <xdr:col>4</xdr:col>
      <xdr:colOff>59667</xdr:colOff>
      <xdr:row>33</xdr:row>
      <xdr:rowOff>180454</xdr:rowOff>
    </xdr:to>
    <xdr:sp>
      <xdr:nvSpPr>
        <xdr:cNvPr id="7" name="TextBox 1"/>
        <xdr:cNvSpPr txBox="1"/>
      </xdr:nvSpPr>
      <xdr:spPr>
        <a:xfrm>
          <a:off x="3135630" y="7552690"/>
          <a:ext cx="3676650" cy="1419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       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66675</xdr:colOff>
      <xdr:row>28</xdr:row>
      <xdr:rowOff>85725</xdr:rowOff>
    </xdr:from>
    <xdr:to>
      <xdr:col>1</xdr:col>
      <xdr:colOff>1475105</xdr:colOff>
      <xdr:row>33</xdr:row>
      <xdr:rowOff>19050</xdr:rowOff>
    </xdr:to>
    <xdr:sp>
      <xdr:nvSpPr>
        <xdr:cNvPr id="8" name="TextBox 2"/>
        <xdr:cNvSpPr txBox="1"/>
      </xdr:nvSpPr>
      <xdr:spPr>
        <a:xfrm>
          <a:off x="66675" y="7591425"/>
          <a:ext cx="2884805" cy="12192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171450</xdr:colOff>
      <xdr:row>3</xdr:row>
      <xdr:rowOff>18415</xdr:rowOff>
    </xdr:from>
    <xdr:to>
      <xdr:col>4</xdr:col>
      <xdr:colOff>790575</xdr:colOff>
      <xdr:row>5</xdr:row>
      <xdr:rowOff>209550</xdr:rowOff>
    </xdr:to>
    <xdr:sp>
      <xdr:nvSpPr>
        <xdr:cNvPr id="4" name="TextBox 3"/>
        <xdr:cNvSpPr txBox="1"/>
      </xdr:nvSpPr>
      <xdr:spPr>
        <a:xfrm>
          <a:off x="4143375" y="904240"/>
          <a:ext cx="1800225" cy="781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  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เจ้าหนี้ภายใน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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</a:t>
          </a:r>
          <a:r>
            <a:rPr lang="th-TH" alt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  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เจ้าหนี้ภายนอก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2</xdr:col>
      <xdr:colOff>752474</xdr:colOff>
      <xdr:row>22</xdr:row>
      <xdr:rowOff>276225</xdr:rowOff>
    </xdr:from>
    <xdr:to>
      <xdr:col>5</xdr:col>
      <xdr:colOff>171448</xdr:colOff>
      <xdr:row>26</xdr:row>
      <xdr:rowOff>142875</xdr:rowOff>
    </xdr:to>
    <xdr:sp>
      <xdr:nvSpPr>
        <xdr:cNvPr id="7" name="TextBox 4"/>
        <xdr:cNvSpPr txBox="1"/>
      </xdr:nvSpPr>
      <xdr:spPr>
        <a:xfrm>
          <a:off x="3285490" y="6788150"/>
          <a:ext cx="2914650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2</xdr:col>
      <xdr:colOff>409574</xdr:colOff>
      <xdr:row>26</xdr:row>
      <xdr:rowOff>161925</xdr:rowOff>
    </xdr:to>
    <xdr:sp>
      <xdr:nvSpPr>
        <xdr:cNvPr id="8" name="TextBox 5"/>
        <xdr:cNvSpPr txBox="1"/>
      </xdr:nvSpPr>
      <xdr:spPr>
        <a:xfrm>
          <a:off x="0" y="6807200"/>
          <a:ext cx="2942590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257175</xdr:colOff>
      <xdr:row>2</xdr:row>
      <xdr:rowOff>276225</xdr:rowOff>
    </xdr:from>
    <xdr:to>
      <xdr:col>4</xdr:col>
      <xdr:colOff>866775</xdr:colOff>
      <xdr:row>6</xdr:row>
      <xdr:rowOff>9525</xdr:rowOff>
    </xdr:to>
    <xdr:sp>
      <xdr:nvSpPr>
        <xdr:cNvPr id="4" name="TextBox 3"/>
        <xdr:cNvSpPr txBox="1"/>
      </xdr:nvSpPr>
      <xdr:spPr>
        <a:xfrm>
          <a:off x="4238625" y="866775"/>
          <a:ext cx="1790700" cy="781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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</a:t>
          </a:r>
          <a:r>
            <a:rPr lang="th-TH" alt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เจ้าหนี้ภายใน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 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 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เจ้าหนี้ภายนอก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2</xdr:col>
      <xdr:colOff>752474</xdr:colOff>
      <xdr:row>24</xdr:row>
      <xdr:rowOff>0</xdr:rowOff>
    </xdr:from>
    <xdr:to>
      <xdr:col>5</xdr:col>
      <xdr:colOff>161923</xdr:colOff>
      <xdr:row>27</xdr:row>
      <xdr:rowOff>161925</xdr:rowOff>
    </xdr:to>
    <xdr:sp>
      <xdr:nvSpPr>
        <xdr:cNvPr id="5" name="TextBox 4"/>
        <xdr:cNvSpPr txBox="1"/>
      </xdr:nvSpPr>
      <xdr:spPr>
        <a:xfrm>
          <a:off x="3285490" y="6610350"/>
          <a:ext cx="2914650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0</xdr:colOff>
      <xdr:row>24</xdr:row>
      <xdr:rowOff>19050</xdr:rowOff>
    </xdr:from>
    <xdr:to>
      <xdr:col>2</xdr:col>
      <xdr:colOff>409574</xdr:colOff>
      <xdr:row>27</xdr:row>
      <xdr:rowOff>180975</xdr:rowOff>
    </xdr:to>
    <xdr:sp>
      <xdr:nvSpPr>
        <xdr:cNvPr id="6" name="TextBox 5"/>
        <xdr:cNvSpPr txBox="1"/>
      </xdr:nvSpPr>
      <xdr:spPr>
        <a:xfrm>
          <a:off x="0" y="6629400"/>
          <a:ext cx="2942590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571499</xdr:colOff>
      <xdr:row>27</xdr:row>
      <xdr:rowOff>0</xdr:rowOff>
    </xdr:from>
    <xdr:to>
      <xdr:col>5</xdr:col>
      <xdr:colOff>219073</xdr:colOff>
      <xdr:row>31</xdr:row>
      <xdr:rowOff>19050</xdr:rowOff>
    </xdr:to>
    <xdr:sp>
      <xdr:nvSpPr>
        <xdr:cNvPr id="4" name="TextBox 4"/>
        <xdr:cNvSpPr txBox="1"/>
      </xdr:nvSpPr>
      <xdr:spPr>
        <a:xfrm>
          <a:off x="3285490" y="6953250"/>
          <a:ext cx="291465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0</xdr:colOff>
      <xdr:row>27</xdr:row>
      <xdr:rowOff>19050</xdr:rowOff>
    </xdr:from>
    <xdr:to>
      <xdr:col>2</xdr:col>
      <xdr:colOff>228599</xdr:colOff>
      <xdr:row>31</xdr:row>
      <xdr:rowOff>38100</xdr:rowOff>
    </xdr:to>
    <xdr:sp>
      <xdr:nvSpPr>
        <xdr:cNvPr id="5" name="TextBox 5"/>
        <xdr:cNvSpPr txBox="1"/>
      </xdr:nvSpPr>
      <xdr:spPr>
        <a:xfrm>
          <a:off x="0" y="6972300"/>
          <a:ext cx="294259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2152649</xdr:colOff>
      <xdr:row>16</xdr:row>
      <xdr:rowOff>38100</xdr:rowOff>
    </xdr:from>
    <xdr:to>
      <xdr:col>4</xdr:col>
      <xdr:colOff>1323975</xdr:colOff>
      <xdr:row>20</xdr:row>
      <xdr:rowOff>57150</xdr:rowOff>
    </xdr:to>
    <xdr:sp>
      <xdr:nvSpPr>
        <xdr:cNvPr id="2" name="TextBox 1"/>
        <xdr:cNvSpPr txBox="1"/>
      </xdr:nvSpPr>
      <xdr:spPr>
        <a:xfrm>
          <a:off x="2809240" y="4267200"/>
          <a:ext cx="2896235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1</xdr:colOff>
      <xdr:row>16</xdr:row>
      <xdr:rowOff>38100</xdr:rowOff>
    </xdr:from>
    <xdr:to>
      <xdr:col>1</xdr:col>
      <xdr:colOff>2143126</xdr:colOff>
      <xdr:row>20</xdr:row>
      <xdr:rowOff>57150</xdr:rowOff>
    </xdr:to>
    <xdr:sp>
      <xdr:nvSpPr>
        <xdr:cNvPr id="3" name="TextBox 2"/>
        <xdr:cNvSpPr txBox="1"/>
      </xdr:nvSpPr>
      <xdr:spPr>
        <a:xfrm>
          <a:off x="0" y="4267200"/>
          <a:ext cx="280035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4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4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285750</xdr:colOff>
      <xdr:row>24</xdr:row>
      <xdr:rowOff>123825</xdr:rowOff>
    </xdr:from>
    <xdr:to>
      <xdr:col>3</xdr:col>
      <xdr:colOff>1152524</xdr:colOff>
      <xdr:row>27</xdr:row>
      <xdr:rowOff>285750</xdr:rowOff>
    </xdr:to>
    <xdr:sp>
      <xdr:nvSpPr>
        <xdr:cNvPr id="4" name="TextBox 3"/>
        <xdr:cNvSpPr txBox="1"/>
      </xdr:nvSpPr>
      <xdr:spPr>
        <a:xfrm>
          <a:off x="3086100" y="7143750"/>
          <a:ext cx="2914015" cy="942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38101</xdr:colOff>
      <xdr:row>24</xdr:row>
      <xdr:rowOff>123825</xdr:rowOff>
    </xdr:from>
    <xdr:to>
      <xdr:col>2</xdr:col>
      <xdr:colOff>180975</xdr:colOff>
      <xdr:row>27</xdr:row>
      <xdr:rowOff>285750</xdr:rowOff>
    </xdr:to>
    <xdr:sp>
      <xdr:nvSpPr>
        <xdr:cNvPr id="5" name="TextBox 4"/>
        <xdr:cNvSpPr txBox="1"/>
      </xdr:nvSpPr>
      <xdr:spPr>
        <a:xfrm>
          <a:off x="38100" y="7143750"/>
          <a:ext cx="2943225" cy="942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553085</xdr:colOff>
      <xdr:row>2</xdr:row>
      <xdr:rowOff>219075</xdr:rowOff>
    </xdr:from>
    <xdr:to>
      <xdr:col>4</xdr:col>
      <xdr:colOff>1247775</xdr:colOff>
      <xdr:row>5</xdr:row>
      <xdr:rowOff>152400</xdr:rowOff>
    </xdr:to>
    <xdr:sp>
      <xdr:nvSpPr>
        <xdr:cNvPr id="5" name="TextBox 4"/>
        <xdr:cNvSpPr txBox="1"/>
      </xdr:nvSpPr>
      <xdr:spPr>
        <a:xfrm>
          <a:off x="3943985" y="733425"/>
          <a:ext cx="2075815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  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 </a:t>
          </a:r>
          <a:r>
            <a:rPr lang="th-TH" alt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เงินยืมราชการ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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</a:t>
          </a:r>
          <a:r>
            <a:rPr lang="th-TH" alt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 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</a:t>
          </a:r>
          <a:r>
            <a:rPr lang="th-TH" alt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 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เงินยืมนอกงบประมาณ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2</xdr:col>
      <xdr:colOff>1428749</xdr:colOff>
      <xdr:row>24</xdr:row>
      <xdr:rowOff>219075</xdr:rowOff>
    </xdr:from>
    <xdr:to>
      <xdr:col>4</xdr:col>
      <xdr:colOff>1238248</xdr:colOff>
      <xdr:row>28</xdr:row>
      <xdr:rowOff>238125</xdr:rowOff>
    </xdr:to>
    <xdr:sp>
      <xdr:nvSpPr>
        <xdr:cNvPr id="6" name="TextBox 3"/>
        <xdr:cNvSpPr txBox="1"/>
      </xdr:nvSpPr>
      <xdr:spPr>
        <a:xfrm>
          <a:off x="3094990" y="6400800"/>
          <a:ext cx="291465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47625</xdr:colOff>
      <xdr:row>24</xdr:row>
      <xdr:rowOff>219075</xdr:rowOff>
    </xdr:from>
    <xdr:to>
      <xdr:col>2</xdr:col>
      <xdr:colOff>1323974</xdr:colOff>
      <xdr:row>28</xdr:row>
      <xdr:rowOff>238125</xdr:rowOff>
    </xdr:to>
    <xdr:sp>
      <xdr:nvSpPr>
        <xdr:cNvPr id="7" name="TextBox 4"/>
        <xdr:cNvSpPr txBox="1"/>
      </xdr:nvSpPr>
      <xdr:spPr>
        <a:xfrm>
          <a:off x="47625" y="6400800"/>
          <a:ext cx="294259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828675</xdr:colOff>
      <xdr:row>2</xdr:row>
      <xdr:rowOff>219075</xdr:rowOff>
    </xdr:from>
    <xdr:to>
      <xdr:col>4</xdr:col>
      <xdr:colOff>1181100</xdr:colOff>
      <xdr:row>5</xdr:row>
      <xdr:rowOff>152401</xdr:rowOff>
    </xdr:to>
    <xdr:sp>
      <xdr:nvSpPr>
        <xdr:cNvPr id="3" name="TextBox 2"/>
        <xdr:cNvSpPr txBox="1"/>
      </xdr:nvSpPr>
      <xdr:spPr>
        <a:xfrm>
          <a:off x="4219575" y="733425"/>
          <a:ext cx="1733550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 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เงินยืมราชการ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 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เงินยืมนอกงบประมาณ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  <xdr:twoCellAnchor>
    <xdr:from>
      <xdr:col>2</xdr:col>
      <xdr:colOff>1428749</xdr:colOff>
      <xdr:row>26</xdr:row>
      <xdr:rowOff>0</xdr:rowOff>
    </xdr:from>
    <xdr:to>
      <xdr:col>4</xdr:col>
      <xdr:colOff>1238248</xdr:colOff>
      <xdr:row>30</xdr:row>
      <xdr:rowOff>19050</xdr:rowOff>
    </xdr:to>
    <xdr:sp>
      <xdr:nvSpPr>
        <xdr:cNvPr id="6" name="TextBox 3"/>
        <xdr:cNvSpPr txBox="1"/>
      </xdr:nvSpPr>
      <xdr:spPr>
        <a:xfrm>
          <a:off x="3094990" y="6696075"/>
          <a:ext cx="291465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47625</xdr:colOff>
      <xdr:row>26</xdr:row>
      <xdr:rowOff>0</xdr:rowOff>
    </xdr:from>
    <xdr:to>
      <xdr:col>2</xdr:col>
      <xdr:colOff>1323974</xdr:colOff>
      <xdr:row>30</xdr:row>
      <xdr:rowOff>19050</xdr:rowOff>
    </xdr:to>
    <xdr:sp>
      <xdr:nvSpPr>
        <xdr:cNvPr id="7" name="TextBox 4"/>
        <xdr:cNvSpPr txBox="1"/>
      </xdr:nvSpPr>
      <xdr:spPr>
        <a:xfrm>
          <a:off x="47625" y="6696075"/>
          <a:ext cx="294259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1047749</xdr:colOff>
      <xdr:row>23</xdr:row>
      <xdr:rowOff>38100</xdr:rowOff>
    </xdr:from>
    <xdr:to>
      <xdr:col>5</xdr:col>
      <xdr:colOff>685798</xdr:colOff>
      <xdr:row>27</xdr:row>
      <xdr:rowOff>57150</xdr:rowOff>
    </xdr:to>
    <xdr:sp>
      <xdr:nvSpPr>
        <xdr:cNvPr id="2" name="TextBox 1"/>
        <xdr:cNvSpPr txBox="1"/>
      </xdr:nvSpPr>
      <xdr:spPr>
        <a:xfrm>
          <a:off x="3047365" y="5962650"/>
          <a:ext cx="291465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(ลงชื่อ)......................................................(ผู้รับมอบ)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0</xdr:colOff>
      <xdr:row>23</xdr:row>
      <xdr:rowOff>38100</xdr:rowOff>
    </xdr:from>
    <xdr:to>
      <xdr:col>2</xdr:col>
      <xdr:colOff>942974</xdr:colOff>
      <xdr:row>27</xdr:row>
      <xdr:rowOff>57150</xdr:rowOff>
    </xdr:to>
    <xdr:sp>
      <xdr:nvSpPr>
        <xdr:cNvPr id="3" name="TextBox 2"/>
        <xdr:cNvSpPr txBox="1"/>
      </xdr:nvSpPr>
      <xdr:spPr>
        <a:xfrm>
          <a:off x="0" y="5962650"/>
          <a:ext cx="294259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(ลงชื่อ)......................................................(ผู้ส่งมอบ)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876299</xdr:colOff>
      <xdr:row>22</xdr:row>
      <xdr:rowOff>47625</xdr:rowOff>
    </xdr:from>
    <xdr:to>
      <xdr:col>4</xdr:col>
      <xdr:colOff>838198</xdr:colOff>
      <xdr:row>26</xdr:row>
      <xdr:rowOff>66675</xdr:rowOff>
    </xdr:to>
    <xdr:sp>
      <xdr:nvSpPr>
        <xdr:cNvPr id="2" name="TextBox 1"/>
        <xdr:cNvSpPr txBox="1"/>
      </xdr:nvSpPr>
      <xdr:spPr>
        <a:xfrm>
          <a:off x="3047365" y="5924550"/>
          <a:ext cx="291465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(ลงชื่อ)......................................................(ผู้รับมอบ)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0</xdr:colOff>
      <xdr:row>22</xdr:row>
      <xdr:rowOff>47625</xdr:rowOff>
    </xdr:from>
    <xdr:to>
      <xdr:col>1</xdr:col>
      <xdr:colOff>771524</xdr:colOff>
      <xdr:row>26</xdr:row>
      <xdr:rowOff>66675</xdr:rowOff>
    </xdr:to>
    <xdr:sp>
      <xdr:nvSpPr>
        <xdr:cNvPr id="3" name="TextBox 2"/>
        <xdr:cNvSpPr txBox="1"/>
      </xdr:nvSpPr>
      <xdr:spPr>
        <a:xfrm>
          <a:off x="0" y="5924550"/>
          <a:ext cx="294259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(ลงชื่อ)......................................................(ผู้ส่งมอบ)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371475</xdr:colOff>
      <xdr:row>11</xdr:row>
      <xdr:rowOff>47625</xdr:rowOff>
    </xdr:from>
    <xdr:to>
      <xdr:col>0</xdr:col>
      <xdr:colOff>371475</xdr:colOff>
      <xdr:row>17</xdr:row>
      <xdr:rowOff>228600</xdr:rowOff>
    </xdr:to>
    <xdr:cxnSp>
      <xdr:nvCxnSpPr>
        <xdr:cNvPr id="5" name="ลูกศรเชื่อมต่อแบบตรง 4"/>
        <xdr:cNvCxnSpPr/>
      </xdr:nvCxnSpPr>
      <xdr:spPr>
        <a:xfrm>
          <a:off x="371475" y="3086100"/>
          <a:ext cx="0" cy="17240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504825</xdr:colOff>
      <xdr:row>11</xdr:row>
      <xdr:rowOff>38100</xdr:rowOff>
    </xdr:from>
    <xdr:to>
      <xdr:col>1</xdr:col>
      <xdr:colOff>504825</xdr:colOff>
      <xdr:row>17</xdr:row>
      <xdr:rowOff>219075</xdr:rowOff>
    </xdr:to>
    <xdr:cxnSp>
      <xdr:nvCxnSpPr>
        <xdr:cNvPr id="7" name="ลูกศรเชื่อมต่อแบบตรง 6"/>
        <xdr:cNvCxnSpPr/>
      </xdr:nvCxnSpPr>
      <xdr:spPr>
        <a:xfrm>
          <a:off x="2676525" y="3076575"/>
          <a:ext cx="0" cy="17240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561975</xdr:colOff>
      <xdr:row>11</xdr:row>
      <xdr:rowOff>85725</xdr:rowOff>
    </xdr:from>
    <xdr:to>
      <xdr:col>2</xdr:col>
      <xdr:colOff>561975</xdr:colOff>
      <xdr:row>18</xdr:row>
      <xdr:rowOff>9525</xdr:rowOff>
    </xdr:to>
    <xdr:cxnSp>
      <xdr:nvCxnSpPr>
        <xdr:cNvPr id="8" name="ลูกศรเชื่อมต่อแบบตรง 7"/>
        <xdr:cNvCxnSpPr/>
      </xdr:nvCxnSpPr>
      <xdr:spPr>
        <a:xfrm>
          <a:off x="3686175" y="3124200"/>
          <a:ext cx="0" cy="17240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733425</xdr:colOff>
      <xdr:row>11</xdr:row>
      <xdr:rowOff>104775</xdr:rowOff>
    </xdr:from>
    <xdr:to>
      <xdr:col>3</xdr:col>
      <xdr:colOff>733425</xdr:colOff>
      <xdr:row>18</xdr:row>
      <xdr:rowOff>28575</xdr:rowOff>
    </xdr:to>
    <xdr:cxnSp>
      <xdr:nvCxnSpPr>
        <xdr:cNvPr id="9" name="ลูกศรเชื่อมต่อแบบตรง 8"/>
        <xdr:cNvCxnSpPr/>
      </xdr:nvCxnSpPr>
      <xdr:spPr>
        <a:xfrm>
          <a:off x="4800600" y="3143250"/>
          <a:ext cx="0" cy="17240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1628140</xdr:colOff>
      <xdr:row>36</xdr:row>
      <xdr:rowOff>114935</xdr:rowOff>
    </xdr:from>
    <xdr:to>
      <xdr:col>5</xdr:col>
      <xdr:colOff>17780</xdr:colOff>
      <xdr:row>39</xdr:row>
      <xdr:rowOff>219075</xdr:rowOff>
    </xdr:to>
    <xdr:sp>
      <xdr:nvSpPr>
        <xdr:cNvPr id="5" name="TextBox 4"/>
        <xdr:cNvSpPr txBox="1"/>
      </xdr:nvSpPr>
      <xdr:spPr>
        <a:xfrm>
          <a:off x="3485515" y="9649460"/>
          <a:ext cx="2980690" cy="8851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(ลงชื่อ)......................................................ผู้รับมอบ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9525</xdr:colOff>
      <xdr:row>36</xdr:row>
      <xdr:rowOff>47625</xdr:rowOff>
    </xdr:from>
    <xdr:to>
      <xdr:col>2</xdr:col>
      <xdr:colOff>1085850</xdr:colOff>
      <xdr:row>39</xdr:row>
      <xdr:rowOff>190500</xdr:rowOff>
    </xdr:to>
    <xdr:sp>
      <xdr:nvSpPr>
        <xdr:cNvPr id="6" name="TextBox 5"/>
        <xdr:cNvSpPr txBox="1"/>
      </xdr:nvSpPr>
      <xdr:spPr>
        <a:xfrm>
          <a:off x="9525" y="9582150"/>
          <a:ext cx="2933700" cy="923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(ลงชื่อ)......................................................ผู้ส่งมอบ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               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3</xdr:col>
      <xdr:colOff>210820</xdr:colOff>
      <xdr:row>2</xdr:row>
      <xdr:rowOff>219075</xdr:rowOff>
    </xdr:from>
    <xdr:to>
      <xdr:col>6</xdr:col>
      <xdr:colOff>38100</xdr:colOff>
      <xdr:row>5</xdr:row>
      <xdr:rowOff>152400</xdr:rowOff>
    </xdr:to>
    <xdr:sp>
      <xdr:nvSpPr>
        <xdr:cNvPr id="7" name="TextBox 6"/>
        <xdr:cNvSpPr txBox="1"/>
      </xdr:nvSpPr>
      <xdr:spPr>
        <a:xfrm>
          <a:off x="4839970" y="733425"/>
          <a:ext cx="2265680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 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สำหรับใช้เอง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r>
            <a:rPr lang="th-TH" alt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    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</a:t>
          </a:r>
          <a:r>
            <a:rPr lang="th-TH" alt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 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เพื่อขายหรือหาประโยชน์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2057399</xdr:colOff>
      <xdr:row>35</xdr:row>
      <xdr:rowOff>171450</xdr:rowOff>
    </xdr:from>
    <xdr:to>
      <xdr:col>5</xdr:col>
      <xdr:colOff>447673</xdr:colOff>
      <xdr:row>39</xdr:row>
      <xdr:rowOff>180975</xdr:rowOff>
    </xdr:to>
    <xdr:sp>
      <xdr:nvSpPr>
        <xdr:cNvPr id="2" name="TextBox 1"/>
        <xdr:cNvSpPr txBox="1"/>
      </xdr:nvSpPr>
      <xdr:spPr>
        <a:xfrm>
          <a:off x="3914140" y="9353550"/>
          <a:ext cx="291465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(ลงชื่อ)......................................................(ผู้รับมอบ)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0</xdr:colOff>
      <xdr:row>35</xdr:row>
      <xdr:rowOff>171450</xdr:rowOff>
    </xdr:from>
    <xdr:to>
      <xdr:col>2</xdr:col>
      <xdr:colOff>1085849</xdr:colOff>
      <xdr:row>39</xdr:row>
      <xdr:rowOff>180975</xdr:rowOff>
    </xdr:to>
    <xdr:sp>
      <xdr:nvSpPr>
        <xdr:cNvPr id="3" name="TextBox 2"/>
        <xdr:cNvSpPr txBox="1"/>
      </xdr:nvSpPr>
      <xdr:spPr>
        <a:xfrm>
          <a:off x="0" y="9353550"/>
          <a:ext cx="294259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(ลงชื่อ)......................................................(ผู้ส่งมอบ)</a:t>
          </a:r>
          <a:endParaRPr lang="th-TH" sz="160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ctr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(                                      </a:t>
          </a:r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  <a:endParaRPr lang="en-US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ตำแหน่ง</a:t>
          </a:r>
          <a:endParaRPr lang="th-TH" sz="1600" baseline="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3</xdr:col>
      <xdr:colOff>76200</xdr:colOff>
      <xdr:row>2</xdr:row>
      <xdr:rowOff>123825</xdr:rowOff>
    </xdr:from>
    <xdr:to>
      <xdr:col>5</xdr:col>
      <xdr:colOff>627380</xdr:colOff>
      <xdr:row>5</xdr:row>
      <xdr:rowOff>57150</xdr:rowOff>
    </xdr:to>
    <xdr:sp>
      <xdr:nvSpPr>
        <xdr:cNvPr id="5" name="TextBox 6"/>
        <xdr:cNvSpPr txBox="1"/>
      </xdr:nvSpPr>
      <xdr:spPr>
        <a:xfrm>
          <a:off x="4705350" y="638175"/>
          <a:ext cx="2303780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th-TH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 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สำหรับใช้เอง</a:t>
          </a:r>
          <a:endParaRPr lang="th-TH" sz="1600">
            <a:latin typeface="TH Sarabun New" panose="020B0500040200020003" pitchFamily="34" charset="-34"/>
            <a:cs typeface="TH Sarabun New" panose="020B0500040200020003" pitchFamily="34" charset="-34"/>
          </a:endParaRPr>
        </a:p>
        <a:p>
          <a:r>
            <a:rPr lang="th-TH" alt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    </a:t>
          </a:r>
          <a:r>
            <a:rPr 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</a:t>
          </a:r>
          <a:r>
            <a:rPr lang="th-TH" altLang="en-US" sz="1600">
              <a:latin typeface="TH Sarabun New" panose="020B0500040200020003" pitchFamily="34" charset="-34"/>
              <a:cs typeface="TH Sarabun New" panose="020B0500040200020003" pitchFamily="34" charset="-34"/>
              <a:sym typeface="Wingdings" panose="05000000000000000000"/>
            </a:rPr>
            <a:t>   </a:t>
          </a:r>
          <a:r>
            <a:rPr lang="th-TH" sz="1600">
              <a:latin typeface="TH Sarabun New" panose="020B0500040200020003" pitchFamily="34" charset="-34"/>
              <a:cs typeface="TH Sarabun New" panose="020B0500040200020003" pitchFamily="34" charset="-34"/>
            </a:rPr>
            <a:t>เพื่อขายหรือหาประโยชน์</a:t>
          </a:r>
          <a:endParaRPr lang="th-TH" altLang="en-US" sz="16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1"/>
  <sheetViews>
    <sheetView workbookViewId="0">
      <selection activeCell="A4" sqref="A4:C4"/>
    </sheetView>
  </sheetViews>
  <sheetFormatPr defaultColWidth="9" defaultRowHeight="20.25" outlineLevelCol="2"/>
  <cols>
    <col min="1" max="1" width="55" style="337" customWidth="1"/>
    <col min="2" max="3" width="15.625" style="338" customWidth="1"/>
    <col min="4" max="4" width="9" style="337"/>
    <col min="5" max="5" width="14.875" style="337" customWidth="1"/>
    <col min="6" max="16384" width="9" style="337"/>
  </cols>
  <sheetData>
    <row r="1" ht="23.25" spans="1:3">
      <c r="A1" s="339" t="s">
        <v>0</v>
      </c>
      <c r="B1" s="339"/>
      <c r="C1" s="339"/>
    </row>
    <row r="2" ht="24" customHeight="1" spans="1:3">
      <c r="A2" s="340" t="s">
        <v>1</v>
      </c>
      <c r="B2" s="340"/>
      <c r="C2" s="340"/>
    </row>
    <row r="3" ht="24" customHeight="1" spans="1:3">
      <c r="A3" s="340" t="s">
        <v>2</v>
      </c>
      <c r="B3" s="340"/>
      <c r="C3" s="340"/>
    </row>
    <row r="4" ht="24" customHeight="1" spans="1:3">
      <c r="A4" s="340" t="s">
        <v>3</v>
      </c>
      <c r="B4" s="340"/>
      <c r="C4" s="340"/>
    </row>
    <row r="5" ht="24" customHeight="1" spans="1:3">
      <c r="A5" s="341" t="s">
        <v>4</v>
      </c>
      <c r="B5" s="342" t="s">
        <v>5</v>
      </c>
      <c r="C5" s="342" t="s">
        <v>6</v>
      </c>
    </row>
    <row r="6" ht="24" customHeight="1" spans="1:3">
      <c r="A6" s="343" t="s">
        <v>7</v>
      </c>
      <c r="B6" s="344"/>
      <c r="C6" s="344"/>
    </row>
    <row r="7" ht="24" customHeight="1" spans="1:3">
      <c r="A7" s="345" t="s">
        <v>8</v>
      </c>
      <c r="B7" s="346"/>
      <c r="C7" s="346"/>
    </row>
    <row r="8" ht="24" customHeight="1" spans="1:3">
      <c r="A8" s="347" t="s">
        <v>9</v>
      </c>
      <c r="B8" s="346"/>
      <c r="C8" s="346"/>
    </row>
    <row r="9" ht="24" customHeight="1" spans="1:3">
      <c r="A9" s="347" t="s">
        <v>10</v>
      </c>
      <c r="B9" s="346">
        <v>15000</v>
      </c>
      <c r="C9" s="346"/>
    </row>
    <row r="10" ht="24" customHeight="1" spans="1:3">
      <c r="A10" s="347" t="s">
        <v>11</v>
      </c>
      <c r="B10" s="346">
        <v>282966</v>
      </c>
      <c r="C10" s="346"/>
    </row>
    <row r="11" ht="24" customHeight="1" spans="1:3">
      <c r="A11" s="347" t="s">
        <v>12</v>
      </c>
      <c r="B11" s="346">
        <v>88762.75</v>
      </c>
      <c r="C11" s="346"/>
    </row>
    <row r="12" ht="24" customHeight="1" spans="1:3">
      <c r="A12" s="347" t="s">
        <v>13</v>
      </c>
      <c r="B12" s="346"/>
      <c r="C12" s="346"/>
    </row>
    <row r="13" ht="24" customHeight="1" spans="1:3">
      <c r="A13" s="347" t="s">
        <v>14</v>
      </c>
      <c r="B13" s="346"/>
      <c r="C13" s="346"/>
    </row>
    <row r="14" ht="24" customHeight="1" spans="1:3">
      <c r="A14" s="347" t="s">
        <v>15</v>
      </c>
      <c r="B14" s="346"/>
      <c r="C14" s="346"/>
    </row>
    <row r="15" ht="24" customHeight="1" spans="1:3">
      <c r="A15" s="347" t="s">
        <v>16</v>
      </c>
      <c r="B15" s="346">
        <v>229250.49</v>
      </c>
      <c r="C15" s="346"/>
    </row>
    <row r="16" ht="24" customHeight="1" spans="1:3">
      <c r="A16" s="347" t="s">
        <v>17</v>
      </c>
      <c r="B16" s="346"/>
      <c r="C16" s="346"/>
    </row>
    <row r="17" ht="24" customHeight="1" spans="1:3">
      <c r="A17" s="345" t="s">
        <v>18</v>
      </c>
      <c r="B17" s="346"/>
      <c r="C17" s="346"/>
    </row>
    <row r="18" ht="24" customHeight="1" spans="1:3">
      <c r="A18" s="347" t="s">
        <v>19</v>
      </c>
      <c r="B18" s="346">
        <v>8762434.5</v>
      </c>
      <c r="C18" s="346"/>
    </row>
    <row r="19" ht="24" customHeight="1" spans="1:3">
      <c r="A19" s="347" t="s">
        <v>20</v>
      </c>
      <c r="B19" s="346"/>
      <c r="C19" s="346">
        <v>4686782.7</v>
      </c>
    </row>
    <row r="20" ht="24" customHeight="1" spans="1:3">
      <c r="A20" s="347" t="s">
        <v>21</v>
      </c>
      <c r="B20" s="346"/>
      <c r="C20" s="346">
        <v>412560</v>
      </c>
    </row>
    <row r="21" ht="24" customHeight="1" spans="1:3">
      <c r="A21" s="347" t="s">
        <v>22</v>
      </c>
      <c r="B21" s="346">
        <v>2096931.1</v>
      </c>
      <c r="C21" s="346"/>
    </row>
    <row r="22" ht="24" customHeight="1" spans="1:3">
      <c r="A22" s="347" t="s">
        <v>23</v>
      </c>
      <c r="B22" s="346"/>
      <c r="C22" s="346">
        <v>1823968.3</v>
      </c>
    </row>
    <row r="23" ht="24" customHeight="1" spans="1:3">
      <c r="A23" s="348" t="s">
        <v>24</v>
      </c>
      <c r="B23" s="349">
        <v>105660</v>
      </c>
      <c r="C23" s="349"/>
    </row>
    <row r="24" ht="24" customHeight="1" spans="1:3">
      <c r="A24" s="348" t="s">
        <v>25</v>
      </c>
      <c r="B24" s="349"/>
      <c r="C24" s="349">
        <v>105658</v>
      </c>
    </row>
    <row r="25" ht="24" customHeight="1" spans="1:3">
      <c r="A25" s="350" t="s">
        <v>26</v>
      </c>
      <c r="B25" s="351"/>
      <c r="C25" s="351"/>
    </row>
    <row r="26" ht="24" customHeight="1" spans="1:3">
      <c r="A26" s="352" t="s">
        <v>27</v>
      </c>
      <c r="B26" s="353"/>
      <c r="C26" s="353"/>
    </row>
    <row r="27" ht="24" customHeight="1" spans="1:3">
      <c r="A27" s="345" t="s">
        <v>28</v>
      </c>
      <c r="B27" s="346"/>
      <c r="C27" s="346"/>
    </row>
    <row r="28" ht="24" customHeight="1" spans="1:3">
      <c r="A28" s="347" t="s">
        <v>29</v>
      </c>
      <c r="B28" s="346"/>
      <c r="C28" s="346">
        <v>142400</v>
      </c>
    </row>
    <row r="29" ht="24" customHeight="1" spans="1:3">
      <c r="A29" s="347" t="s">
        <v>30</v>
      </c>
      <c r="B29" s="346"/>
      <c r="C29" s="346">
        <v>147746</v>
      </c>
    </row>
    <row r="30" ht="24" customHeight="1" spans="1:3">
      <c r="A30" s="347" t="s">
        <v>31</v>
      </c>
      <c r="B30" s="346"/>
      <c r="C30" s="346">
        <v>88762.75</v>
      </c>
    </row>
    <row r="31" ht="24" customHeight="1" spans="1:3">
      <c r="A31" s="347" t="s">
        <v>32</v>
      </c>
      <c r="B31" s="346"/>
      <c r="C31" s="346">
        <v>59096</v>
      </c>
    </row>
    <row r="32" ht="24" customHeight="1" spans="1:3">
      <c r="A32" s="345" t="s">
        <v>33</v>
      </c>
      <c r="B32" s="346"/>
      <c r="C32" s="346"/>
    </row>
    <row r="33" ht="24" customHeight="1" spans="1:3">
      <c r="A33" s="347" t="s">
        <v>34</v>
      </c>
      <c r="B33" s="346"/>
      <c r="C33" s="346">
        <v>15000</v>
      </c>
    </row>
    <row r="34" ht="24" customHeight="1" spans="1:3">
      <c r="A34" s="347" t="s">
        <v>35</v>
      </c>
      <c r="B34" s="346"/>
      <c r="C34" s="346">
        <v>28527.68</v>
      </c>
    </row>
    <row r="35" ht="24" customHeight="1" spans="1:3">
      <c r="A35" s="354" t="s">
        <v>36</v>
      </c>
      <c r="B35" s="346"/>
      <c r="C35" s="346"/>
    </row>
    <row r="36" ht="24" customHeight="1" spans="1:3">
      <c r="A36" s="347" t="s">
        <v>37</v>
      </c>
      <c r="B36" s="346"/>
      <c r="C36" s="346">
        <v>2474504</v>
      </c>
    </row>
    <row r="37" ht="24" customHeight="1" spans="1:3">
      <c r="A37" s="347" t="s">
        <v>38</v>
      </c>
      <c r="B37" s="346"/>
      <c r="C37" s="346">
        <v>5148597.37</v>
      </c>
    </row>
    <row r="38" ht="24" customHeight="1" spans="1:3">
      <c r="A38" s="347" t="s">
        <v>39</v>
      </c>
      <c r="B38" s="346"/>
      <c r="C38" s="346"/>
    </row>
    <row r="39" ht="24" customHeight="1" spans="1:3">
      <c r="A39" s="354" t="s">
        <v>40</v>
      </c>
      <c r="B39" s="346"/>
      <c r="C39" s="346"/>
    </row>
    <row r="40" ht="24" customHeight="1" spans="1:3">
      <c r="A40" s="347" t="s">
        <v>41</v>
      </c>
      <c r="B40" s="346"/>
      <c r="C40" s="346">
        <v>10120494.81</v>
      </c>
    </row>
    <row r="41" ht="24" customHeight="1" spans="1:3">
      <c r="A41" s="347" t="s">
        <v>42</v>
      </c>
      <c r="B41" s="346"/>
      <c r="C41" s="346">
        <v>2393786.06</v>
      </c>
    </row>
    <row r="42" ht="24" customHeight="1" spans="1:3">
      <c r="A42" s="347" t="s">
        <v>43</v>
      </c>
      <c r="B42" s="346"/>
      <c r="C42" s="346">
        <v>2534552.58</v>
      </c>
    </row>
    <row r="43" ht="24" customHeight="1" spans="1:3">
      <c r="A43" s="347" t="s">
        <v>44</v>
      </c>
      <c r="B43" s="346"/>
      <c r="C43" s="346">
        <v>338368.65</v>
      </c>
    </row>
    <row r="44" ht="24" customHeight="1" spans="1:3">
      <c r="A44" s="347" t="s">
        <v>45</v>
      </c>
      <c r="B44" s="346"/>
      <c r="C44" s="346">
        <v>1452865.35</v>
      </c>
    </row>
    <row r="45" ht="24" customHeight="1" spans="1:3">
      <c r="A45" s="347" t="s">
        <v>46</v>
      </c>
      <c r="B45" s="346"/>
      <c r="C45" s="346">
        <v>502700</v>
      </c>
    </row>
    <row r="46" ht="24" customHeight="1" spans="1:3">
      <c r="A46" s="347" t="s">
        <v>47</v>
      </c>
      <c r="B46" s="346"/>
      <c r="C46" s="346">
        <v>8090.26</v>
      </c>
    </row>
    <row r="47" ht="24" customHeight="1" spans="1:3">
      <c r="A47" s="352" t="s">
        <v>48</v>
      </c>
      <c r="B47" s="353"/>
      <c r="C47" s="353"/>
    </row>
    <row r="48" ht="24" customHeight="1" spans="1:3">
      <c r="A48" s="347" t="s">
        <v>49</v>
      </c>
      <c r="B48" s="346">
        <v>4607679.66</v>
      </c>
      <c r="C48" s="346"/>
    </row>
    <row r="49" ht="24" customHeight="1" spans="1:3">
      <c r="A49" s="347" t="s">
        <v>50</v>
      </c>
      <c r="B49" s="346">
        <v>4171787.33</v>
      </c>
      <c r="C49" s="346"/>
    </row>
    <row r="50" ht="24" customHeight="1" spans="1:3">
      <c r="A50" s="347" t="s">
        <v>51</v>
      </c>
      <c r="B50" s="346">
        <v>1315021.57</v>
      </c>
      <c r="C50" s="346"/>
    </row>
    <row r="51" ht="24" customHeight="1" spans="1:3">
      <c r="A51" s="347" t="s">
        <v>52</v>
      </c>
      <c r="B51" s="346">
        <v>262572.42</v>
      </c>
      <c r="C51" s="346"/>
    </row>
    <row r="52" ht="24" customHeight="1" spans="1:3">
      <c r="A52" s="347" t="s">
        <v>53</v>
      </c>
      <c r="B52" s="346">
        <v>2987158.29</v>
      </c>
      <c r="C52" s="346"/>
    </row>
    <row r="53" ht="24" customHeight="1" spans="1:3">
      <c r="A53" s="347" t="s">
        <v>54</v>
      </c>
      <c r="B53" s="346">
        <v>250</v>
      </c>
      <c r="C53" s="346"/>
    </row>
    <row r="54" ht="24" customHeight="1" spans="1:3">
      <c r="A54" s="347" t="s">
        <v>55</v>
      </c>
      <c r="B54" s="346">
        <v>48592</v>
      </c>
      <c r="C54" s="346"/>
    </row>
    <row r="55" ht="24" customHeight="1" spans="1:3">
      <c r="A55" s="347" t="s">
        <v>56</v>
      </c>
      <c r="B55" s="346">
        <v>2896486.06</v>
      </c>
      <c r="C55" s="346"/>
    </row>
    <row r="56" ht="24" customHeight="1" spans="1:3">
      <c r="A56" s="347" t="s">
        <v>57</v>
      </c>
      <c r="B56" s="346">
        <v>2534622.54</v>
      </c>
      <c r="C56" s="346"/>
    </row>
    <row r="57" ht="24" customHeight="1" spans="1:3">
      <c r="A57" s="347" t="s">
        <v>58</v>
      </c>
      <c r="B57" s="346">
        <v>140762.45</v>
      </c>
      <c r="C57" s="346"/>
    </row>
    <row r="58" ht="24" customHeight="1" spans="1:3">
      <c r="A58" s="350" t="s">
        <v>59</v>
      </c>
      <c r="B58" s="351">
        <v>1452865.35</v>
      </c>
      <c r="C58" s="351"/>
    </row>
    <row r="59" ht="24" customHeight="1" spans="1:3">
      <c r="A59" s="355" t="s">
        <v>60</v>
      </c>
      <c r="B59" s="356">
        <f>SUM(B7:B58)</f>
        <v>31998802.51</v>
      </c>
      <c r="C59" s="356">
        <f>SUM(C7:C58)</f>
        <v>32484460.51</v>
      </c>
    </row>
    <row r="61" spans="3:3">
      <c r="C61" s="357"/>
    </row>
  </sheetData>
  <mergeCells count="4">
    <mergeCell ref="A1:C1"/>
    <mergeCell ref="A2:C2"/>
    <mergeCell ref="A3:C3"/>
    <mergeCell ref="A4:C4"/>
  </mergeCells>
  <printOptions horizontalCentered="1"/>
  <pageMargins left="0.65" right="0.4" top="0.83" bottom="0.74" header="0.2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view="pageBreakPreview" zoomScaleNormal="100" workbookViewId="0">
      <selection activeCell="A5" sqref="A5:F5"/>
    </sheetView>
  </sheetViews>
  <sheetFormatPr defaultColWidth="9" defaultRowHeight="20.25"/>
  <cols>
    <col min="1" max="1" width="9.625" style="129" customWidth="1"/>
    <col min="2" max="2" width="14.75" style="130" customWidth="1"/>
    <col min="3" max="3" width="36.375" style="129" customWidth="1"/>
    <col min="4" max="4" width="8.75" style="129" customWidth="1"/>
    <col min="5" max="5" width="15.125" style="131" customWidth="1"/>
    <col min="6" max="6" width="8.625" style="129" customWidth="1"/>
    <col min="7" max="7" width="15.125" style="128" hidden="1" customWidth="1"/>
    <col min="8" max="8" width="17.375" style="129" customWidth="1"/>
    <col min="9" max="9" width="13.375" style="129" customWidth="1"/>
    <col min="10" max="10" width="14.375" style="129" customWidth="1"/>
    <col min="11" max="11" width="12.375" style="129" customWidth="1"/>
    <col min="12" max="16384" width="9" style="129"/>
  </cols>
  <sheetData>
    <row r="1" spans="1:6">
      <c r="A1" s="126" t="s">
        <v>0</v>
      </c>
      <c r="B1" s="126"/>
      <c r="C1" s="126"/>
      <c r="D1" s="126"/>
      <c r="E1" s="126"/>
      <c r="F1" s="126"/>
    </row>
    <row r="2" spans="6:6">
      <c r="F2" s="132" t="s">
        <v>174</v>
      </c>
    </row>
    <row r="3" spans="1:6">
      <c r="A3" s="126" t="s">
        <v>86</v>
      </c>
      <c r="B3" s="126"/>
      <c r="C3" s="126"/>
      <c r="D3" s="126"/>
      <c r="E3" s="126"/>
      <c r="F3" s="126"/>
    </row>
    <row r="4" s="126" customFormat="1" spans="1:7">
      <c r="A4" s="126" t="s">
        <v>175</v>
      </c>
      <c r="G4" s="133"/>
    </row>
    <row r="5" s="126" customFormat="1" spans="1:7">
      <c r="A5" s="134" t="s">
        <v>88</v>
      </c>
      <c r="B5" s="134"/>
      <c r="C5" s="134"/>
      <c r="D5" s="134"/>
      <c r="E5" s="134"/>
      <c r="F5" s="134"/>
      <c r="G5" s="133"/>
    </row>
    <row r="6" ht="15" customHeight="1" spans="3:6">
      <c r="C6" s="135"/>
      <c r="D6" s="135"/>
      <c r="E6" s="135"/>
      <c r="F6" s="135"/>
    </row>
    <row r="7" s="127" customFormat="1" spans="1:7">
      <c r="A7" s="136" t="s">
        <v>176</v>
      </c>
      <c r="B7" s="137" t="s">
        <v>177</v>
      </c>
      <c r="C7" s="138" t="s">
        <v>64</v>
      </c>
      <c r="D7" s="138" t="s">
        <v>178</v>
      </c>
      <c r="E7" s="139" t="s">
        <v>179</v>
      </c>
      <c r="F7" s="140" t="s">
        <v>66</v>
      </c>
      <c r="G7" s="141"/>
    </row>
    <row r="8" s="127" customFormat="1" spans="1:7">
      <c r="A8" s="142" t="s">
        <v>180</v>
      </c>
      <c r="B8" s="143" t="s">
        <v>181</v>
      </c>
      <c r="C8" s="144"/>
      <c r="D8" s="144"/>
      <c r="E8" s="145"/>
      <c r="F8" s="146"/>
      <c r="G8" s="141"/>
    </row>
    <row r="9" s="127" customFormat="1" spans="1:7">
      <c r="A9" s="147"/>
      <c r="B9" s="148" t="s">
        <v>182</v>
      </c>
      <c r="C9" s="149"/>
      <c r="D9" s="149"/>
      <c r="E9" s="149"/>
      <c r="F9" s="150"/>
      <c r="G9" s="141"/>
    </row>
    <row r="10" ht="24" spans="1:11">
      <c r="A10" s="173"/>
      <c r="B10" s="174" t="s">
        <v>183</v>
      </c>
      <c r="C10" s="175"/>
      <c r="D10" s="175"/>
      <c r="E10" s="175"/>
      <c r="F10" s="176"/>
      <c r="G10" s="141"/>
      <c r="I10" s="171"/>
      <c r="J10" s="171"/>
      <c r="K10" s="171"/>
    </row>
    <row r="11" ht="37.5" spans="1:11">
      <c r="A11" s="177" t="s">
        <v>184</v>
      </c>
      <c r="B11" s="178" t="s">
        <v>185</v>
      </c>
      <c r="C11" s="179" t="s">
        <v>186</v>
      </c>
      <c r="D11" s="180">
        <v>1</v>
      </c>
      <c r="E11" s="181">
        <v>1749000</v>
      </c>
      <c r="F11" s="182"/>
      <c r="G11" s="141"/>
      <c r="I11" s="171"/>
      <c r="J11" s="171"/>
      <c r="K11" s="171"/>
    </row>
    <row r="12" ht="24" spans="1:11">
      <c r="A12" s="183" t="s">
        <v>187</v>
      </c>
      <c r="B12" s="178" t="s">
        <v>188</v>
      </c>
      <c r="C12" s="184" t="s">
        <v>189</v>
      </c>
      <c r="D12" s="185">
        <v>1</v>
      </c>
      <c r="E12" s="186">
        <v>395640</v>
      </c>
      <c r="F12" s="187"/>
      <c r="I12" s="172"/>
      <c r="J12" s="171"/>
      <c r="K12" s="172"/>
    </row>
    <row r="13" ht="24" spans="1:11">
      <c r="A13" s="183" t="s">
        <v>187</v>
      </c>
      <c r="B13" s="178" t="s">
        <v>190</v>
      </c>
      <c r="C13" s="184" t="s">
        <v>189</v>
      </c>
      <c r="D13" s="185">
        <v>1</v>
      </c>
      <c r="E13" s="186">
        <v>395640</v>
      </c>
      <c r="F13" s="187"/>
      <c r="I13" s="171"/>
      <c r="J13" s="171"/>
      <c r="K13" s="171"/>
    </row>
    <row r="14" ht="24" spans="1:11">
      <c r="A14" s="183" t="s">
        <v>187</v>
      </c>
      <c r="B14" s="178" t="s">
        <v>191</v>
      </c>
      <c r="C14" s="184" t="s">
        <v>189</v>
      </c>
      <c r="D14" s="185">
        <v>1</v>
      </c>
      <c r="E14" s="186">
        <v>395640</v>
      </c>
      <c r="F14" s="187"/>
      <c r="I14" s="171"/>
      <c r="J14" s="171"/>
      <c r="K14" s="171"/>
    </row>
    <row r="15" ht="24" spans="1:11">
      <c r="A15" s="183" t="s">
        <v>192</v>
      </c>
      <c r="B15" s="178" t="s">
        <v>193</v>
      </c>
      <c r="C15" s="184" t="s">
        <v>189</v>
      </c>
      <c r="D15" s="185">
        <v>1</v>
      </c>
      <c r="E15" s="186">
        <v>362000</v>
      </c>
      <c r="F15" s="187"/>
      <c r="I15" s="171"/>
      <c r="J15" s="171"/>
      <c r="K15" s="171"/>
    </row>
    <row r="16" ht="18.75" spans="1:6">
      <c r="A16" s="183" t="s">
        <v>192</v>
      </c>
      <c r="B16" s="178" t="s">
        <v>194</v>
      </c>
      <c r="C16" s="184" t="s">
        <v>189</v>
      </c>
      <c r="D16" s="185">
        <v>1</v>
      </c>
      <c r="E16" s="186">
        <v>362000</v>
      </c>
      <c r="F16" s="187"/>
    </row>
    <row r="17" ht="18.75" spans="1:6">
      <c r="A17" s="183" t="s">
        <v>187</v>
      </c>
      <c r="B17" s="178" t="s">
        <v>195</v>
      </c>
      <c r="C17" s="184" t="s">
        <v>196</v>
      </c>
      <c r="D17" s="185">
        <v>1</v>
      </c>
      <c r="E17" s="186">
        <v>490543</v>
      </c>
      <c r="F17" s="187"/>
    </row>
    <row r="18" ht="18.75" spans="1:6">
      <c r="A18" s="183" t="s">
        <v>187</v>
      </c>
      <c r="B18" s="178" t="s">
        <v>197</v>
      </c>
      <c r="C18" s="184" t="s">
        <v>196</v>
      </c>
      <c r="D18" s="185">
        <v>1</v>
      </c>
      <c r="E18" s="186">
        <v>490543</v>
      </c>
      <c r="F18" s="187"/>
    </row>
    <row r="19" spans="1:6">
      <c r="A19" s="151"/>
      <c r="B19" s="159"/>
      <c r="C19" s="188" t="s">
        <v>60</v>
      </c>
      <c r="D19" s="189"/>
      <c r="E19" s="190">
        <f>SUM(E11:E18)</f>
        <v>4641006</v>
      </c>
      <c r="F19" s="156"/>
    </row>
    <row r="20" ht="18.75" spans="1:6">
      <c r="A20" s="183"/>
      <c r="B20" s="191" t="s">
        <v>198</v>
      </c>
      <c r="C20" s="192"/>
      <c r="D20" s="185"/>
      <c r="E20" s="193"/>
      <c r="F20" s="187"/>
    </row>
    <row r="21" ht="18.75" spans="1:6">
      <c r="A21" s="194" t="s">
        <v>199</v>
      </c>
      <c r="B21" s="178" t="s">
        <v>200</v>
      </c>
      <c r="C21" s="187" t="s">
        <v>201</v>
      </c>
      <c r="D21" s="185">
        <v>1</v>
      </c>
      <c r="E21" s="195">
        <v>7988000</v>
      </c>
      <c r="F21" s="187"/>
    </row>
    <row r="22" ht="18.75" spans="1:6">
      <c r="A22" s="194" t="s">
        <v>202</v>
      </c>
      <c r="B22" s="178" t="s">
        <v>203</v>
      </c>
      <c r="C22" s="187" t="s">
        <v>204</v>
      </c>
      <c r="D22" s="185">
        <v>1</v>
      </c>
      <c r="E22" s="195">
        <v>86800</v>
      </c>
      <c r="F22" s="187"/>
    </row>
    <row r="23" ht="18.75" spans="1:6">
      <c r="A23" s="177" t="s">
        <v>205</v>
      </c>
      <c r="B23" s="178" t="s">
        <v>206</v>
      </c>
      <c r="C23" s="179" t="s">
        <v>207</v>
      </c>
      <c r="D23" s="180">
        <v>1</v>
      </c>
      <c r="E23" s="181">
        <v>1848800</v>
      </c>
      <c r="F23" s="182"/>
    </row>
    <row r="24" ht="18.75" spans="1:6">
      <c r="A24" s="183" t="s">
        <v>208</v>
      </c>
      <c r="B24" s="178" t="s">
        <v>209</v>
      </c>
      <c r="C24" s="196" t="s">
        <v>210</v>
      </c>
      <c r="D24" s="185">
        <v>1</v>
      </c>
      <c r="E24" s="197">
        <v>3133000</v>
      </c>
      <c r="F24" s="187"/>
    </row>
    <row r="25" ht="18.75" spans="1:6">
      <c r="A25" s="183"/>
      <c r="B25" s="178"/>
      <c r="C25" s="192" t="s">
        <v>60</v>
      </c>
      <c r="D25" s="185"/>
      <c r="E25" s="193">
        <f>SUM(E21:E24)</f>
        <v>13056600</v>
      </c>
      <c r="F25" s="187"/>
    </row>
    <row r="26" ht="18.75" spans="1:6">
      <c r="A26" s="183"/>
      <c r="B26" s="191" t="s">
        <v>211</v>
      </c>
      <c r="C26" s="192"/>
      <c r="D26" s="185"/>
      <c r="E26" s="193"/>
      <c r="F26" s="187"/>
    </row>
    <row r="27" ht="18.75" spans="1:6">
      <c r="A27" s="194" t="s">
        <v>212</v>
      </c>
      <c r="B27" s="178" t="s">
        <v>213</v>
      </c>
      <c r="C27" s="187" t="s">
        <v>214</v>
      </c>
      <c r="D27" s="185">
        <v>1</v>
      </c>
      <c r="E27" s="195">
        <v>630000</v>
      </c>
      <c r="F27" s="187"/>
    </row>
    <row r="28" ht="18.75" spans="1:6">
      <c r="A28" s="183" t="s">
        <v>215</v>
      </c>
      <c r="B28" s="178" t="s">
        <v>216</v>
      </c>
      <c r="C28" s="196" t="s">
        <v>217</v>
      </c>
      <c r="D28" s="198">
        <v>1</v>
      </c>
      <c r="E28" s="181">
        <v>230400</v>
      </c>
      <c r="F28" s="199"/>
    </row>
    <row r="29" ht="18.75" spans="1:6">
      <c r="A29" s="183" t="s">
        <v>218</v>
      </c>
      <c r="B29" s="178" t="s">
        <v>219</v>
      </c>
      <c r="C29" s="196" t="s">
        <v>220</v>
      </c>
      <c r="D29" s="200">
        <v>1</v>
      </c>
      <c r="E29" s="197">
        <v>500800</v>
      </c>
      <c r="F29" s="201"/>
    </row>
    <row r="30" ht="18.75" spans="1:6">
      <c r="A30" s="202"/>
      <c r="B30" s="203"/>
      <c r="C30" s="192" t="s">
        <v>60</v>
      </c>
      <c r="D30" s="204"/>
      <c r="E30" s="205">
        <f>SUM(E27:E29)</f>
        <v>1361200</v>
      </c>
      <c r="F30" s="206"/>
    </row>
    <row r="31" ht="18.75" spans="1:6">
      <c r="A31" s="183"/>
      <c r="B31" s="191" t="s">
        <v>221</v>
      </c>
      <c r="C31" s="192"/>
      <c r="D31" s="185"/>
      <c r="E31" s="193"/>
      <c r="F31" s="187"/>
    </row>
    <row r="32" ht="37.5" spans="1:6">
      <c r="A32" s="177" t="s">
        <v>222</v>
      </c>
      <c r="B32" s="178" t="s">
        <v>223</v>
      </c>
      <c r="C32" s="179" t="s">
        <v>224</v>
      </c>
      <c r="D32" s="180">
        <v>1</v>
      </c>
      <c r="E32" s="181">
        <v>689000</v>
      </c>
      <c r="F32" s="182"/>
    </row>
    <row r="33" ht="18.75" spans="1:6">
      <c r="A33" s="194" t="s">
        <v>225</v>
      </c>
      <c r="B33" s="178" t="s">
        <v>226</v>
      </c>
      <c r="C33" s="187" t="s">
        <v>227</v>
      </c>
      <c r="D33" s="185">
        <v>1</v>
      </c>
      <c r="E33" s="195">
        <v>99500</v>
      </c>
      <c r="F33" s="187"/>
    </row>
    <row r="34" ht="18.75" spans="1:6">
      <c r="A34" s="183" t="s">
        <v>228</v>
      </c>
      <c r="B34" s="178" t="s">
        <v>229</v>
      </c>
      <c r="C34" s="196" t="s">
        <v>230</v>
      </c>
      <c r="D34" s="198">
        <v>1</v>
      </c>
      <c r="E34" s="181">
        <v>260000</v>
      </c>
      <c r="F34" s="184"/>
    </row>
    <row r="35" ht="18.75" spans="1:6">
      <c r="A35" s="202"/>
      <c r="B35" s="203"/>
      <c r="C35" s="192" t="s">
        <v>60</v>
      </c>
      <c r="D35" s="204"/>
      <c r="E35" s="205">
        <f>SUM(E32:E34)</f>
        <v>1048500</v>
      </c>
      <c r="F35" s="206"/>
    </row>
    <row r="36" ht="21" spans="1:6">
      <c r="A36" s="163" t="s">
        <v>159</v>
      </c>
      <c r="B36" s="164"/>
      <c r="C36" s="164"/>
      <c r="D36" s="165"/>
      <c r="E36" s="166">
        <f>E35+E30+E25+E19</f>
        <v>20107306</v>
      </c>
      <c r="F36" s="167"/>
    </row>
    <row r="37" ht="21" spans="1:6">
      <c r="A37" s="168"/>
      <c r="B37" s="169"/>
      <c r="C37" s="168"/>
      <c r="D37" s="168"/>
      <c r="E37" s="170"/>
      <c r="F37" s="168"/>
    </row>
    <row r="45" s="127" customFormat="1" spans="1:7">
      <c r="A45" s="129"/>
      <c r="B45" s="130"/>
      <c r="C45" s="129"/>
      <c r="D45" s="129"/>
      <c r="E45" s="131"/>
      <c r="F45" s="129"/>
      <c r="G45" s="128"/>
    </row>
    <row r="60" s="128" customFormat="1" spans="1:11">
      <c r="A60" s="129"/>
      <c r="B60" s="130"/>
      <c r="C60" s="129"/>
      <c r="D60" s="129"/>
      <c r="E60" s="131"/>
      <c r="F60" s="129"/>
      <c r="H60" s="129"/>
      <c r="I60" s="129"/>
      <c r="J60" s="129"/>
      <c r="K60" s="129"/>
    </row>
    <row r="61" s="128" customFormat="1" spans="1:11">
      <c r="A61" s="129"/>
      <c r="B61" s="130"/>
      <c r="C61" s="129"/>
      <c r="D61" s="129"/>
      <c r="E61" s="131"/>
      <c r="F61" s="129"/>
      <c r="H61" s="129"/>
      <c r="I61" s="129"/>
      <c r="J61" s="129"/>
      <c r="K61" s="129"/>
    </row>
    <row r="62" s="128" customFormat="1" spans="1:11">
      <c r="A62" s="129"/>
      <c r="B62" s="130"/>
      <c r="C62" s="129"/>
      <c r="D62" s="129"/>
      <c r="E62" s="131"/>
      <c r="F62" s="129"/>
      <c r="H62" s="129"/>
      <c r="I62" s="129"/>
      <c r="J62" s="129"/>
      <c r="K62" s="129"/>
    </row>
    <row r="63" s="128" customFormat="1" spans="1:11">
      <c r="A63" s="129"/>
      <c r="B63" s="130"/>
      <c r="C63" s="129"/>
      <c r="D63" s="129"/>
      <c r="E63" s="131"/>
      <c r="F63" s="129"/>
      <c r="H63" s="129"/>
      <c r="I63" s="129"/>
      <c r="J63" s="129"/>
      <c r="K63" s="129"/>
    </row>
  </sheetData>
  <mergeCells count="10">
    <mergeCell ref="A1:F1"/>
    <mergeCell ref="A3:F3"/>
    <mergeCell ref="A4:F4"/>
    <mergeCell ref="A5:F5"/>
    <mergeCell ref="B9:F9"/>
    <mergeCell ref="A36:D36"/>
    <mergeCell ref="C7:C8"/>
    <mergeCell ref="D7:D8"/>
    <mergeCell ref="E7:E8"/>
    <mergeCell ref="F7:F8"/>
  </mergeCells>
  <printOptions horizontalCentered="1"/>
  <pageMargins left="0.78740157480315" right="0.78740157480315" top="0.78740157480315" bottom="0.78740157480315" header="0" footer="0"/>
  <pageSetup paperSize="9" scale="85" orientation="portrait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view="pageBreakPreview" zoomScaleNormal="100" workbookViewId="0">
      <selection activeCell="A5" sqref="A5:F5"/>
    </sheetView>
  </sheetViews>
  <sheetFormatPr defaultColWidth="9" defaultRowHeight="20.25"/>
  <cols>
    <col min="1" max="1" width="9.625" style="129" customWidth="1"/>
    <col min="2" max="2" width="14.75" style="130" customWidth="1"/>
    <col min="3" max="3" width="36.375" style="129" customWidth="1"/>
    <col min="4" max="4" width="8.75" style="129" customWidth="1"/>
    <col min="5" max="5" width="14.25" style="131" customWidth="1"/>
    <col min="6" max="6" width="9.5" style="129" customWidth="1"/>
    <col min="7" max="7" width="15.125" style="128" customWidth="1"/>
    <col min="8" max="8" width="17.375" style="129" customWidth="1"/>
    <col min="9" max="9" width="13.375" style="129" customWidth="1"/>
    <col min="10" max="10" width="14.375" style="129" customWidth="1"/>
    <col min="11" max="11" width="12.375" style="129" customWidth="1"/>
    <col min="12" max="16384" width="9" style="129"/>
  </cols>
  <sheetData>
    <row r="1" spans="1:6">
      <c r="A1" s="126" t="s">
        <v>0</v>
      </c>
      <c r="B1" s="126"/>
      <c r="C1" s="126"/>
      <c r="D1" s="126"/>
      <c r="E1" s="126"/>
      <c r="F1" s="126"/>
    </row>
    <row r="2" spans="6:6">
      <c r="F2" s="132" t="s">
        <v>174</v>
      </c>
    </row>
    <row r="3" spans="1:6">
      <c r="A3" s="126" t="s">
        <v>231</v>
      </c>
      <c r="B3" s="126"/>
      <c r="C3" s="126"/>
      <c r="D3" s="126"/>
      <c r="E3" s="126"/>
      <c r="F3" s="126"/>
    </row>
    <row r="4" s="126" customFormat="1" spans="1:7">
      <c r="A4" s="126" t="s">
        <v>175</v>
      </c>
      <c r="G4" s="133"/>
    </row>
    <row r="5" s="126" customFormat="1" spans="1:7">
      <c r="A5" s="134" t="s">
        <v>88</v>
      </c>
      <c r="B5" s="134"/>
      <c r="C5" s="134"/>
      <c r="D5" s="134"/>
      <c r="E5" s="134"/>
      <c r="F5" s="134"/>
      <c r="G5" s="133"/>
    </row>
    <row r="6" ht="15" customHeight="1" spans="3:6">
      <c r="C6" s="135"/>
      <c r="D6" s="135"/>
      <c r="E6" s="135"/>
      <c r="F6" s="135"/>
    </row>
    <row r="7" s="127" customFormat="1" spans="1:7">
      <c r="A7" s="136" t="s">
        <v>176</v>
      </c>
      <c r="B7" s="137" t="s">
        <v>177</v>
      </c>
      <c r="C7" s="138" t="s">
        <v>64</v>
      </c>
      <c r="D7" s="138" t="s">
        <v>178</v>
      </c>
      <c r="E7" s="139" t="s">
        <v>179</v>
      </c>
      <c r="F7" s="140" t="s">
        <v>66</v>
      </c>
      <c r="G7" s="141"/>
    </row>
    <row r="8" s="127" customFormat="1" spans="1:7">
      <c r="A8" s="142" t="s">
        <v>180</v>
      </c>
      <c r="B8" s="143" t="s">
        <v>181</v>
      </c>
      <c r="C8" s="144"/>
      <c r="D8" s="144"/>
      <c r="E8" s="145"/>
      <c r="F8" s="146"/>
      <c r="G8" s="141"/>
    </row>
    <row r="9" s="127" customFormat="1" spans="1:7">
      <c r="A9" s="147"/>
      <c r="B9" s="148" t="s">
        <v>232</v>
      </c>
      <c r="C9" s="149"/>
      <c r="D9" s="149"/>
      <c r="E9" s="149"/>
      <c r="F9" s="150"/>
      <c r="G9" s="141"/>
    </row>
    <row r="10" ht="24" spans="1:11">
      <c r="A10" s="151"/>
      <c r="B10" s="152"/>
      <c r="C10" s="153"/>
      <c r="D10" s="154"/>
      <c r="E10" s="155"/>
      <c r="F10" s="156"/>
      <c r="I10" s="171"/>
      <c r="J10" s="171"/>
      <c r="K10" s="171"/>
    </row>
    <row r="11" ht="24" spans="1:11">
      <c r="A11" s="151"/>
      <c r="B11" s="157"/>
      <c r="C11" s="153"/>
      <c r="D11" s="154"/>
      <c r="E11" s="155"/>
      <c r="F11" s="156"/>
      <c r="I11" s="172"/>
      <c r="J11" s="171"/>
      <c r="K11" s="172"/>
    </row>
    <row r="12" ht="24" spans="1:11">
      <c r="A12" s="151"/>
      <c r="B12" s="158"/>
      <c r="C12" s="153"/>
      <c r="D12" s="154"/>
      <c r="E12" s="155"/>
      <c r="F12" s="156"/>
      <c r="I12" s="171"/>
      <c r="J12" s="171"/>
      <c r="K12" s="171"/>
    </row>
    <row r="13" ht="24" spans="1:11">
      <c r="A13" s="151"/>
      <c r="B13" s="158"/>
      <c r="C13" s="158" t="s">
        <v>148</v>
      </c>
      <c r="D13" s="154"/>
      <c r="E13" s="155"/>
      <c r="F13" s="156"/>
      <c r="I13" s="171"/>
      <c r="J13" s="171"/>
      <c r="K13" s="171"/>
    </row>
    <row r="14" ht="24" spans="1:11">
      <c r="A14" s="151"/>
      <c r="B14" s="158"/>
      <c r="C14" s="153"/>
      <c r="D14" s="154"/>
      <c r="E14" s="155"/>
      <c r="F14" s="156"/>
      <c r="I14" s="171"/>
      <c r="J14" s="171"/>
      <c r="K14" s="171"/>
    </row>
    <row r="15" spans="1:6">
      <c r="A15" s="151"/>
      <c r="B15" s="158"/>
      <c r="C15" s="153"/>
      <c r="D15" s="154"/>
      <c r="E15" s="155"/>
      <c r="F15" s="156"/>
    </row>
    <row r="16" spans="1:6">
      <c r="A16" s="151"/>
      <c r="B16" s="158"/>
      <c r="C16" s="153"/>
      <c r="D16" s="154"/>
      <c r="E16" s="155"/>
      <c r="F16" s="156"/>
    </row>
    <row r="17" spans="1:6">
      <c r="A17" s="151"/>
      <c r="B17" s="158"/>
      <c r="C17" s="153"/>
      <c r="D17" s="154"/>
      <c r="E17" s="155"/>
      <c r="F17" s="156"/>
    </row>
    <row r="18" spans="1:6">
      <c r="A18" s="151"/>
      <c r="B18" s="158"/>
      <c r="C18" s="153"/>
      <c r="D18" s="154"/>
      <c r="E18" s="155"/>
      <c r="F18" s="156"/>
    </row>
    <row r="19" spans="1:6">
      <c r="A19" s="151"/>
      <c r="B19" s="158"/>
      <c r="C19" s="153"/>
      <c r="D19" s="154"/>
      <c r="E19" s="155"/>
      <c r="F19" s="156"/>
    </row>
    <row r="20" spans="1:6">
      <c r="A20" s="151"/>
      <c r="B20" s="158"/>
      <c r="C20" s="153"/>
      <c r="D20" s="154"/>
      <c r="E20" s="155"/>
      <c r="F20" s="156"/>
    </row>
    <row r="21" spans="1:6">
      <c r="A21" s="151"/>
      <c r="B21" s="158"/>
      <c r="C21" s="153"/>
      <c r="D21" s="154"/>
      <c r="E21" s="155"/>
      <c r="F21" s="156"/>
    </row>
    <row r="22" spans="1:6">
      <c r="A22" s="151"/>
      <c r="B22" s="158"/>
      <c r="C22" s="153"/>
      <c r="D22" s="154"/>
      <c r="E22" s="155"/>
      <c r="F22" s="156"/>
    </row>
    <row r="23" spans="1:6">
      <c r="A23" s="151"/>
      <c r="B23" s="158"/>
      <c r="C23" s="153"/>
      <c r="D23" s="154"/>
      <c r="E23" s="155"/>
      <c r="F23" s="156"/>
    </row>
    <row r="24" spans="1:6">
      <c r="A24" s="151"/>
      <c r="B24" s="158"/>
      <c r="C24" s="153"/>
      <c r="D24" s="154"/>
      <c r="E24" s="155"/>
      <c r="F24" s="156"/>
    </row>
    <row r="25" spans="1:6">
      <c r="A25" s="151"/>
      <c r="B25" s="158"/>
      <c r="C25" s="153"/>
      <c r="D25" s="154"/>
      <c r="E25" s="155"/>
      <c r="F25" s="156"/>
    </row>
    <row r="26" spans="1:6">
      <c r="A26" s="151"/>
      <c r="B26" s="158"/>
      <c r="C26" s="153"/>
      <c r="D26" s="154"/>
      <c r="E26" s="155"/>
      <c r="F26" s="156"/>
    </row>
    <row r="27" spans="1:6">
      <c r="A27" s="151"/>
      <c r="B27" s="158"/>
      <c r="C27" s="153"/>
      <c r="D27" s="154"/>
      <c r="E27" s="155"/>
      <c r="F27" s="156"/>
    </row>
    <row r="28" spans="1:6">
      <c r="A28" s="151"/>
      <c r="B28" s="158"/>
      <c r="C28" s="153"/>
      <c r="D28" s="154"/>
      <c r="E28" s="155"/>
      <c r="F28" s="156"/>
    </row>
    <row r="29" spans="1:6">
      <c r="A29" s="151"/>
      <c r="B29" s="158"/>
      <c r="C29" s="153"/>
      <c r="D29" s="154"/>
      <c r="E29" s="155"/>
      <c r="F29" s="156"/>
    </row>
    <row r="30" spans="1:6">
      <c r="A30" s="151"/>
      <c r="B30" s="158"/>
      <c r="C30" s="153"/>
      <c r="D30" s="154"/>
      <c r="E30" s="155"/>
      <c r="F30" s="156"/>
    </row>
    <row r="31" spans="1:6">
      <c r="A31" s="151"/>
      <c r="B31" s="158"/>
      <c r="C31" s="153"/>
      <c r="D31" s="154"/>
      <c r="E31" s="155"/>
      <c r="F31" s="156"/>
    </row>
    <row r="32" spans="1:6">
      <c r="A32" s="151"/>
      <c r="B32" s="158"/>
      <c r="C32" s="153"/>
      <c r="D32" s="154"/>
      <c r="E32" s="155"/>
      <c r="F32" s="156"/>
    </row>
    <row r="33" spans="1:6">
      <c r="A33" s="151"/>
      <c r="B33" s="158"/>
      <c r="C33" s="153"/>
      <c r="D33" s="154"/>
      <c r="E33" s="155"/>
      <c r="F33" s="156"/>
    </row>
    <row r="34" s="128" customFormat="1" spans="1:11">
      <c r="A34" s="156"/>
      <c r="B34" s="159"/>
      <c r="C34" s="160"/>
      <c r="D34" s="161"/>
      <c r="E34" s="162"/>
      <c r="F34" s="156"/>
      <c r="H34" s="129"/>
      <c r="I34" s="129"/>
      <c r="J34" s="129"/>
      <c r="K34" s="129"/>
    </row>
    <row r="35" s="128" customFormat="1" ht="21" spans="1:11">
      <c r="A35" s="163" t="s">
        <v>159</v>
      </c>
      <c r="B35" s="164"/>
      <c r="C35" s="164"/>
      <c r="D35" s="165"/>
      <c r="E35" s="166"/>
      <c r="F35" s="167"/>
      <c r="H35" s="129"/>
      <c r="I35" s="129"/>
      <c r="J35" s="129"/>
      <c r="K35" s="129"/>
    </row>
    <row r="36" s="128" customFormat="1" ht="21" spans="1:11">
      <c r="A36" s="168"/>
      <c r="B36" s="169"/>
      <c r="C36" s="168"/>
      <c r="D36" s="168"/>
      <c r="E36" s="170"/>
      <c r="F36" s="168"/>
      <c r="H36" s="129"/>
      <c r="I36" s="129"/>
      <c r="J36" s="129"/>
      <c r="K36" s="129"/>
    </row>
    <row r="37" s="128" customFormat="1" spans="1:11">
      <c r="A37" s="129"/>
      <c r="B37" s="130"/>
      <c r="C37" s="129"/>
      <c r="D37" s="129"/>
      <c r="E37" s="131"/>
      <c r="F37" s="129"/>
      <c r="H37" s="129"/>
      <c r="I37" s="129"/>
      <c r="J37" s="129"/>
      <c r="K37" s="129"/>
    </row>
  </sheetData>
  <mergeCells count="10">
    <mergeCell ref="A1:F1"/>
    <mergeCell ref="A3:F3"/>
    <mergeCell ref="A4:F4"/>
    <mergeCell ref="A5:F5"/>
    <mergeCell ref="B9:F9"/>
    <mergeCell ref="A35:D35"/>
    <mergeCell ref="C7:C8"/>
    <mergeCell ref="D7:D8"/>
    <mergeCell ref="E7:E8"/>
    <mergeCell ref="F7:F8"/>
  </mergeCells>
  <printOptions horizontalCentered="1"/>
  <pageMargins left="0.78740157480315" right="0.78740157480315" top="0.78740157480315" bottom="0.78740157480315" header="0" footer="0"/>
  <pageSetup paperSize="9" scale="85" orientation="portrait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"/>
  <sheetViews>
    <sheetView view="pageBreakPreview" zoomScaleNormal="100" workbookViewId="0">
      <selection activeCell="A5" sqref="A5:F5"/>
    </sheetView>
  </sheetViews>
  <sheetFormatPr defaultColWidth="9" defaultRowHeight="20.25" outlineLevelCol="5"/>
  <cols>
    <col min="1" max="1" width="26.625" style="35" customWidth="1"/>
    <col min="2" max="2" width="15.75" style="36" customWidth="1"/>
    <col min="3" max="3" width="15.25" style="37" customWidth="1"/>
    <col min="4" max="4" width="14.375" style="37" customWidth="1"/>
    <col min="5" max="5" width="14.5" style="37" customWidth="1"/>
    <col min="6" max="6" width="7.75" style="38" customWidth="1"/>
    <col min="7" max="16384" width="9" style="38"/>
  </cols>
  <sheetData>
    <row r="1" spans="1:6">
      <c r="A1" s="102"/>
      <c r="B1" s="102"/>
      <c r="C1" s="102"/>
      <c r="D1" s="102"/>
      <c r="E1" s="102"/>
      <c r="F1" s="102"/>
    </row>
    <row r="2" s="33" customFormat="1" customHeight="1" spans="1:6">
      <c r="A2" s="40"/>
      <c r="B2" s="39"/>
      <c r="C2" s="41"/>
      <c r="D2" s="79"/>
      <c r="E2" s="41"/>
      <c r="F2" s="42" t="s">
        <v>233</v>
      </c>
    </row>
    <row r="3" s="33" customFormat="1" ht="27" customHeight="1" spans="1:6">
      <c r="A3" s="43" t="s">
        <v>1</v>
      </c>
      <c r="B3" s="43"/>
      <c r="C3" s="43"/>
      <c r="D3" s="43"/>
      <c r="E3" s="43"/>
      <c r="F3" s="43"/>
    </row>
    <row r="4" s="33" customFormat="1" spans="1:6">
      <c r="A4" s="43" t="s">
        <v>234</v>
      </c>
      <c r="B4" s="43"/>
      <c r="C4" s="43"/>
      <c r="D4" s="43"/>
      <c r="E4" s="43"/>
      <c r="F4" s="43"/>
    </row>
    <row r="5" s="33" customFormat="1" spans="1:6">
      <c r="A5" s="44" t="s">
        <v>88</v>
      </c>
      <c r="B5" s="44"/>
      <c r="C5" s="44"/>
      <c r="D5" s="44"/>
      <c r="E5" s="44"/>
      <c r="F5" s="44"/>
    </row>
    <row r="6" s="34" customFormat="1" ht="22.5" customHeight="1" spans="1:6">
      <c r="A6" s="45" t="s">
        <v>64</v>
      </c>
      <c r="B6" s="46" t="s">
        <v>235</v>
      </c>
      <c r="C6" s="46" t="s">
        <v>236</v>
      </c>
      <c r="D6" s="83" t="s">
        <v>237</v>
      </c>
      <c r="E6" s="46" t="s">
        <v>238</v>
      </c>
      <c r="F6" s="46" t="s">
        <v>66</v>
      </c>
    </row>
    <row r="7" s="34" customFormat="1" ht="22.5" customHeight="1" spans="1:6">
      <c r="A7" s="103"/>
      <c r="B7" s="104"/>
      <c r="C7" s="104"/>
      <c r="D7" s="53" t="s">
        <v>239</v>
      </c>
      <c r="E7" s="104"/>
      <c r="F7" s="104"/>
    </row>
    <row r="8" s="34" customFormat="1" ht="22.5" customHeight="1" spans="1:6">
      <c r="A8" s="34" t="s">
        <v>240</v>
      </c>
      <c r="F8" s="105"/>
    </row>
    <row r="9" spans="1:6">
      <c r="A9" s="106" t="s">
        <v>241</v>
      </c>
      <c r="B9" s="107"/>
      <c r="C9" s="108"/>
      <c r="D9" s="108"/>
      <c r="E9" s="108"/>
      <c r="F9" s="109"/>
    </row>
    <row r="10" ht="40.5" spans="1:6">
      <c r="A10" s="62" t="s">
        <v>242</v>
      </c>
      <c r="B10" s="60">
        <v>100000000429</v>
      </c>
      <c r="C10" s="66">
        <v>550000</v>
      </c>
      <c r="D10" s="66">
        <v>549999</v>
      </c>
      <c r="E10" s="66">
        <f>SUM(C10-D10)</f>
        <v>1</v>
      </c>
      <c r="F10" s="61"/>
    </row>
    <row r="11" ht="40.5" spans="1:6">
      <c r="A11" s="62" t="s">
        <v>243</v>
      </c>
      <c r="B11" s="60">
        <v>100000008709</v>
      </c>
      <c r="C11" s="66">
        <v>990000</v>
      </c>
      <c r="D11" s="66">
        <v>989999</v>
      </c>
      <c r="E11" s="66">
        <f>SUM(C11-D11)</f>
        <v>1</v>
      </c>
      <c r="F11" s="61"/>
    </row>
    <row r="12" spans="1:6">
      <c r="A12" s="62" t="s">
        <v>244</v>
      </c>
      <c r="B12" s="60">
        <v>100000022196</v>
      </c>
      <c r="C12" s="64">
        <v>1919000</v>
      </c>
      <c r="D12" s="66">
        <v>258670.68</v>
      </c>
      <c r="E12" s="66">
        <f>C12-D12</f>
        <v>1660329.32</v>
      </c>
      <c r="F12" s="61"/>
    </row>
    <row r="13" ht="40.5" spans="1:6">
      <c r="A13" s="62" t="s">
        <v>245</v>
      </c>
      <c r="B13" s="60">
        <v>100000026440</v>
      </c>
      <c r="C13" s="70">
        <v>13362.16</v>
      </c>
      <c r="D13" s="70">
        <v>2445.45</v>
      </c>
      <c r="E13" s="70">
        <f>C13-D13</f>
        <v>10916.71</v>
      </c>
      <c r="F13" s="61"/>
    </row>
    <row r="14" ht="21" spans="1:6">
      <c r="A14" s="110" t="s">
        <v>60</v>
      </c>
      <c r="B14" s="111"/>
      <c r="C14" s="112">
        <f t="shared" ref="C14:E14" si="0">SUM(C10:C13)</f>
        <v>3472362.16</v>
      </c>
      <c r="D14" s="112">
        <f t="shared" si="0"/>
        <v>1801114.13</v>
      </c>
      <c r="E14" s="112">
        <f t="shared" si="0"/>
        <v>1671248.03</v>
      </c>
      <c r="F14" s="61"/>
    </row>
    <row r="15" ht="21" spans="1:6">
      <c r="A15" s="95" t="s">
        <v>246</v>
      </c>
      <c r="B15" s="60"/>
      <c r="C15" s="113"/>
      <c r="D15" s="63"/>
      <c r="E15" s="63"/>
      <c r="F15" s="61"/>
    </row>
    <row r="16" spans="1:6">
      <c r="A16" s="62" t="s">
        <v>247</v>
      </c>
      <c r="B16" s="60">
        <v>10000000417</v>
      </c>
      <c r="C16" s="66">
        <v>155000</v>
      </c>
      <c r="D16" s="66">
        <v>154999</v>
      </c>
      <c r="E16" s="66">
        <f>C16-D16</f>
        <v>1</v>
      </c>
      <c r="F16" s="61"/>
    </row>
    <row r="17" spans="1:6">
      <c r="A17" s="62" t="s">
        <v>247</v>
      </c>
      <c r="B17" s="60">
        <v>100000015219</v>
      </c>
      <c r="C17" s="66">
        <v>35900</v>
      </c>
      <c r="D17" s="66">
        <v>22188.46</v>
      </c>
      <c r="E17" s="66">
        <f t="shared" ref="E17:E19" si="1">C17-D17</f>
        <v>13711.54</v>
      </c>
      <c r="F17" s="61"/>
    </row>
    <row r="18" spans="1:6">
      <c r="A18" s="62" t="s">
        <v>248</v>
      </c>
      <c r="B18" s="114">
        <v>100000015218</v>
      </c>
      <c r="C18" s="66">
        <v>16500</v>
      </c>
      <c r="D18" s="66">
        <v>10198.05</v>
      </c>
      <c r="E18" s="66">
        <f t="shared" si="1"/>
        <v>6301.95</v>
      </c>
      <c r="F18" s="61"/>
    </row>
    <row r="19" ht="40.5" spans="1:6">
      <c r="A19" s="62" t="s">
        <v>249</v>
      </c>
      <c r="B19" s="114" t="s">
        <v>250</v>
      </c>
      <c r="C19" s="66">
        <v>29000</v>
      </c>
      <c r="D19" s="66">
        <v>17923.8</v>
      </c>
      <c r="E19" s="66">
        <f t="shared" si="1"/>
        <v>11076.2</v>
      </c>
      <c r="F19" s="61"/>
    </row>
    <row r="20" ht="21" spans="1:6">
      <c r="A20" s="110" t="s">
        <v>60</v>
      </c>
      <c r="B20" s="111"/>
      <c r="C20" s="112">
        <f>SUM(C16:C19)</f>
        <v>236400</v>
      </c>
      <c r="D20" s="112">
        <f>SUM(D16:D19)</f>
        <v>205309.31</v>
      </c>
      <c r="E20" s="112">
        <f>SUM(E16:E19)</f>
        <v>31090.69</v>
      </c>
      <c r="F20" s="61"/>
    </row>
    <row r="21" ht="21" spans="1:6">
      <c r="A21" s="95" t="s">
        <v>251</v>
      </c>
      <c r="B21" s="114"/>
      <c r="C21" s="63"/>
      <c r="D21" s="63"/>
      <c r="E21" s="63"/>
      <c r="F21" s="61"/>
    </row>
    <row r="22" spans="1:6">
      <c r="A22" s="62" t="s">
        <v>252</v>
      </c>
      <c r="B22" s="60">
        <v>10000000005509</v>
      </c>
      <c r="C22" s="66">
        <v>53500</v>
      </c>
      <c r="D22" s="66">
        <v>53499</v>
      </c>
      <c r="E22" s="66">
        <v>1</v>
      </c>
      <c r="F22" s="61"/>
    </row>
    <row r="23" spans="1:6">
      <c r="A23" s="62" t="s">
        <v>252</v>
      </c>
      <c r="B23" s="60">
        <v>10000000005510</v>
      </c>
      <c r="C23" s="70">
        <v>53500</v>
      </c>
      <c r="D23" s="70">
        <v>53499</v>
      </c>
      <c r="E23" s="70">
        <v>1</v>
      </c>
      <c r="F23" s="61"/>
    </row>
    <row r="24" ht="21" spans="1:6">
      <c r="A24" s="110" t="s">
        <v>60</v>
      </c>
      <c r="B24" s="111"/>
      <c r="C24" s="112">
        <f t="shared" ref="C24:E24" si="2">SUM(C22:C23)</f>
        <v>107000</v>
      </c>
      <c r="D24" s="112">
        <f t="shared" si="2"/>
        <v>106998</v>
      </c>
      <c r="E24" s="112">
        <f t="shared" si="2"/>
        <v>2</v>
      </c>
      <c r="F24" s="61"/>
    </row>
    <row r="25" ht="21" spans="1:6">
      <c r="A25" s="95" t="s">
        <v>253</v>
      </c>
      <c r="B25" s="60"/>
      <c r="C25" s="63"/>
      <c r="D25" s="63"/>
      <c r="E25" s="63"/>
      <c r="F25" s="61"/>
    </row>
    <row r="26" spans="1:6">
      <c r="A26" s="62" t="s">
        <v>254</v>
      </c>
      <c r="B26" s="60">
        <v>100000014068</v>
      </c>
      <c r="C26" s="66">
        <v>12100</v>
      </c>
      <c r="D26" s="66">
        <v>10615.93</v>
      </c>
      <c r="E26" s="66">
        <f>C26-D26</f>
        <v>1484.07</v>
      </c>
      <c r="F26" s="61"/>
    </row>
    <row r="27" spans="1:6">
      <c r="A27" s="62" t="s">
        <v>255</v>
      </c>
      <c r="B27" s="60">
        <v>100000024942</v>
      </c>
      <c r="C27" s="66">
        <v>18200</v>
      </c>
      <c r="D27" s="66">
        <v>2430.82</v>
      </c>
      <c r="E27" s="66">
        <f t="shared" ref="E27:E30" si="3">C27-D27</f>
        <v>15769.18</v>
      </c>
      <c r="F27" s="61"/>
    </row>
    <row r="28" spans="1:6">
      <c r="A28" s="62" t="s">
        <v>256</v>
      </c>
      <c r="B28" s="60">
        <v>100000020715</v>
      </c>
      <c r="C28" s="66">
        <v>64000</v>
      </c>
      <c r="D28" s="66">
        <v>18016.44</v>
      </c>
      <c r="E28" s="66">
        <f t="shared" si="3"/>
        <v>45983.56</v>
      </c>
      <c r="F28" s="61"/>
    </row>
    <row r="29" spans="1:6">
      <c r="A29" s="62" t="s">
        <v>257</v>
      </c>
      <c r="B29" s="60">
        <v>100000013661</v>
      </c>
      <c r="C29" s="66">
        <v>18000</v>
      </c>
      <c r="D29" s="66">
        <v>6615.83</v>
      </c>
      <c r="E29" s="66">
        <f t="shared" si="3"/>
        <v>11384.17</v>
      </c>
      <c r="F29" s="61"/>
    </row>
    <row r="30" spans="1:6">
      <c r="A30" s="62" t="s">
        <v>258</v>
      </c>
      <c r="B30" s="60">
        <v>100000026020</v>
      </c>
      <c r="C30" s="70">
        <v>315000</v>
      </c>
      <c r="D30" s="70">
        <v>13592.47</v>
      </c>
      <c r="E30" s="70">
        <f t="shared" si="3"/>
        <v>301407.53</v>
      </c>
      <c r="F30" s="61"/>
    </row>
    <row r="31" ht="21" spans="1:6">
      <c r="A31" s="110" t="s">
        <v>60</v>
      </c>
      <c r="B31" s="111"/>
      <c r="C31" s="112">
        <f t="shared" ref="C31:E31" si="4">SUM(C26:C30)</f>
        <v>427300</v>
      </c>
      <c r="D31" s="112">
        <f t="shared" si="4"/>
        <v>51271.49</v>
      </c>
      <c r="E31" s="112">
        <f t="shared" si="4"/>
        <v>376028.51</v>
      </c>
      <c r="F31" s="61"/>
    </row>
    <row r="32" ht="21" spans="1:6">
      <c r="A32" s="95" t="s">
        <v>259</v>
      </c>
      <c r="B32" s="60"/>
      <c r="C32" s="63"/>
      <c r="D32" s="63"/>
      <c r="E32" s="63"/>
      <c r="F32" s="61"/>
    </row>
    <row r="33" ht="40.5" spans="1:6">
      <c r="A33" s="62" t="s">
        <v>260</v>
      </c>
      <c r="B33" s="60">
        <v>100000015194</v>
      </c>
      <c r="C33" s="66">
        <v>70000</v>
      </c>
      <c r="D33" s="66">
        <v>21746.53</v>
      </c>
      <c r="E33" s="66">
        <f>C33-D33</f>
        <v>48253.47</v>
      </c>
      <c r="F33" s="61"/>
    </row>
    <row r="34" ht="40.5" spans="1:6">
      <c r="A34" s="62" t="s">
        <v>261</v>
      </c>
      <c r="B34" s="114" t="s">
        <v>262</v>
      </c>
      <c r="C34" s="70">
        <v>160000</v>
      </c>
      <c r="D34" s="70">
        <v>108737.65</v>
      </c>
      <c r="E34" s="70">
        <f>C34-D34</f>
        <v>51262.35</v>
      </c>
      <c r="F34" s="61"/>
    </row>
    <row r="35" ht="21" spans="1:6">
      <c r="A35" s="110" t="s">
        <v>60</v>
      </c>
      <c r="B35" s="111"/>
      <c r="C35" s="112">
        <f t="shared" ref="C35:E35" si="5">SUM(C33:C34)</f>
        <v>230000</v>
      </c>
      <c r="D35" s="112">
        <f t="shared" si="5"/>
        <v>130484.18</v>
      </c>
      <c r="E35" s="112">
        <f t="shared" si="5"/>
        <v>99515.82</v>
      </c>
      <c r="F35" s="61"/>
    </row>
    <row r="36" s="101" customFormat="1" ht="21" spans="1:6">
      <c r="A36" s="95" t="s">
        <v>263</v>
      </c>
      <c r="B36" s="115"/>
      <c r="C36" s="116"/>
      <c r="D36" s="116"/>
      <c r="E36" s="116"/>
      <c r="F36" s="117"/>
    </row>
    <row r="37" spans="1:6">
      <c r="A37" s="62" t="s">
        <v>264</v>
      </c>
      <c r="B37" s="60">
        <v>100000014492</v>
      </c>
      <c r="C37" s="70">
        <v>155086.98</v>
      </c>
      <c r="D37" s="70">
        <v>64584.16</v>
      </c>
      <c r="E37" s="70">
        <f>C37-D37</f>
        <v>90502.82</v>
      </c>
      <c r="F37" s="61"/>
    </row>
    <row r="38" ht="21" spans="1:6">
      <c r="A38" s="110" t="s">
        <v>60</v>
      </c>
      <c r="B38" s="111"/>
      <c r="C38" s="112">
        <f t="shared" ref="C38:E38" si="6">SUM(C37)</f>
        <v>155086.98</v>
      </c>
      <c r="D38" s="112">
        <f t="shared" si="6"/>
        <v>64584.16</v>
      </c>
      <c r="E38" s="112">
        <f t="shared" si="6"/>
        <v>90502.82</v>
      </c>
      <c r="F38" s="61"/>
    </row>
    <row r="39" s="101" customFormat="1" ht="21" spans="1:6">
      <c r="A39" s="95" t="s">
        <v>265</v>
      </c>
      <c r="B39" s="118"/>
      <c r="C39" s="116"/>
      <c r="D39" s="116"/>
      <c r="E39" s="116"/>
      <c r="F39" s="117"/>
    </row>
    <row r="40" spans="1:6">
      <c r="A40" s="62" t="s">
        <v>266</v>
      </c>
      <c r="B40" s="60">
        <v>100000023171</v>
      </c>
      <c r="C40" s="66">
        <v>39090</v>
      </c>
      <c r="D40" s="66">
        <v>4883.57</v>
      </c>
      <c r="E40" s="66">
        <f>C40-D40</f>
        <v>34206.43</v>
      </c>
      <c r="F40" s="61"/>
    </row>
    <row r="41" spans="1:6">
      <c r="A41" s="62" t="s">
        <v>267</v>
      </c>
      <c r="B41" s="60">
        <v>100000020706</v>
      </c>
      <c r="C41" s="66">
        <v>210000</v>
      </c>
      <c r="D41" s="66">
        <v>47293.15</v>
      </c>
      <c r="E41" s="66">
        <f t="shared" ref="E41:E47" si="7">C41-D41</f>
        <v>162706.85</v>
      </c>
      <c r="F41" s="61"/>
    </row>
    <row r="42" spans="1:6">
      <c r="A42" s="62" t="s">
        <v>268</v>
      </c>
      <c r="B42" s="60">
        <v>100000015446</v>
      </c>
      <c r="C42" s="66">
        <v>27820</v>
      </c>
      <c r="D42" s="66">
        <v>16524.32</v>
      </c>
      <c r="E42" s="66">
        <f t="shared" si="7"/>
        <v>11295.68</v>
      </c>
      <c r="F42" s="61"/>
    </row>
    <row r="43" spans="1:6">
      <c r="A43" s="62" t="s">
        <v>269</v>
      </c>
      <c r="B43" s="60">
        <v>100000013240</v>
      </c>
      <c r="C43" s="66">
        <v>54000</v>
      </c>
      <c r="D43" s="66">
        <v>41743.13</v>
      </c>
      <c r="E43" s="66">
        <f t="shared" si="7"/>
        <v>12256.87</v>
      </c>
      <c r="F43" s="61"/>
    </row>
    <row r="44" spans="1:6">
      <c r="A44" s="62" t="s">
        <v>270</v>
      </c>
      <c r="B44" s="60">
        <v>100000005969</v>
      </c>
      <c r="C44" s="70">
        <v>9232</v>
      </c>
      <c r="D44" s="70">
        <v>9231</v>
      </c>
      <c r="E44" s="70">
        <f t="shared" si="7"/>
        <v>1</v>
      </c>
      <c r="F44" s="61"/>
    </row>
    <row r="45" ht="21" spans="1:6">
      <c r="A45" s="110" t="s">
        <v>60</v>
      </c>
      <c r="B45" s="111"/>
      <c r="C45" s="112">
        <f t="shared" ref="C45:E45" si="8">SUM(C40:C44)</f>
        <v>340142</v>
      </c>
      <c r="D45" s="112">
        <f t="shared" si="8"/>
        <v>119675.17</v>
      </c>
      <c r="E45" s="112">
        <f t="shared" si="8"/>
        <v>220466.83</v>
      </c>
      <c r="F45" s="61"/>
    </row>
    <row r="46" s="101" customFormat="1" ht="21" spans="1:6">
      <c r="A46" s="95" t="s">
        <v>271</v>
      </c>
      <c r="B46" s="118"/>
      <c r="C46" s="116"/>
      <c r="D46" s="116"/>
      <c r="E46" s="116"/>
      <c r="F46" s="117"/>
    </row>
    <row r="47" spans="1:6">
      <c r="A47" s="62" t="s">
        <v>272</v>
      </c>
      <c r="B47" s="60">
        <v>100000013631</v>
      </c>
      <c r="C47" s="70">
        <v>7000</v>
      </c>
      <c r="D47" s="70">
        <v>6405.17</v>
      </c>
      <c r="E47" s="70">
        <f t="shared" si="7"/>
        <v>594.83</v>
      </c>
      <c r="F47" s="61"/>
    </row>
    <row r="48" ht="21" spans="1:6">
      <c r="A48" s="110" t="s">
        <v>60</v>
      </c>
      <c r="B48" s="111"/>
      <c r="C48" s="112">
        <f t="shared" ref="C48:E48" si="9">SUM(C47)</f>
        <v>7000</v>
      </c>
      <c r="D48" s="112">
        <f t="shared" si="9"/>
        <v>6405.17</v>
      </c>
      <c r="E48" s="112">
        <f t="shared" si="9"/>
        <v>594.83</v>
      </c>
      <c r="F48" s="61"/>
    </row>
    <row r="49" ht="21" spans="1:6">
      <c r="A49" s="119"/>
      <c r="B49" s="120"/>
      <c r="C49" s="121"/>
      <c r="D49" s="121"/>
      <c r="E49" s="121"/>
      <c r="F49" s="122"/>
    </row>
    <row r="50" s="33" customFormat="1" ht="21" spans="1:6">
      <c r="A50" s="123" t="s">
        <v>159</v>
      </c>
      <c r="B50" s="124"/>
      <c r="C50" s="73">
        <f>C14+C24+C31+C35+C38+C45+C48</f>
        <v>4738891.14</v>
      </c>
      <c r="D50" s="73">
        <f>D14+D24+D31+D35+D38+D45+D48</f>
        <v>2280532.3</v>
      </c>
      <c r="E50" s="73">
        <f>E14+E24+E31+E35+E38+E45+E48</f>
        <v>2458358.84</v>
      </c>
      <c r="F50" s="125"/>
    </row>
    <row r="51" ht="21" spans="1:6">
      <c r="A51" s="75"/>
      <c r="B51" s="76"/>
      <c r="C51" s="77"/>
      <c r="D51" s="77"/>
      <c r="E51" s="77"/>
      <c r="F51" s="78"/>
    </row>
    <row r="52" spans="1:6">
      <c r="A52" s="75"/>
      <c r="B52" s="76"/>
      <c r="C52" s="77"/>
      <c r="D52" s="77"/>
      <c r="E52" s="77"/>
      <c r="F52" s="78"/>
    </row>
    <row r="53" spans="1:6">
      <c r="A53" s="75"/>
      <c r="B53" s="76"/>
      <c r="C53" s="77"/>
      <c r="D53" s="77"/>
      <c r="E53" s="77"/>
      <c r="F53" s="78"/>
    </row>
    <row r="54" spans="1:6">
      <c r="A54" s="75"/>
      <c r="B54" s="76"/>
      <c r="C54" s="77"/>
      <c r="D54" s="77"/>
      <c r="E54" s="77"/>
      <c r="F54" s="78"/>
    </row>
    <row r="55" spans="1:6">
      <c r="A55" s="75"/>
      <c r="B55" s="76"/>
      <c r="C55" s="77"/>
      <c r="D55" s="77"/>
      <c r="E55" s="77"/>
      <c r="F55" s="78"/>
    </row>
    <row r="56" spans="1:6">
      <c r="A56" s="75"/>
      <c r="B56" s="76"/>
      <c r="C56" s="77"/>
      <c r="D56" s="77"/>
      <c r="E56" s="77"/>
      <c r="F56" s="78"/>
    </row>
    <row r="57" spans="1:6">
      <c r="A57" s="75"/>
      <c r="B57" s="76"/>
      <c r="C57" s="77"/>
      <c r="D57" s="77"/>
      <c r="E57" s="77"/>
      <c r="F57" s="78"/>
    </row>
  </sheetData>
  <mergeCells count="19">
    <mergeCell ref="A1:F1"/>
    <mergeCell ref="A3:F3"/>
    <mergeCell ref="A4:F4"/>
    <mergeCell ref="A5:F5"/>
    <mergeCell ref="A8:F8"/>
    <mergeCell ref="A14:B14"/>
    <mergeCell ref="A20:B20"/>
    <mergeCell ref="A24:B24"/>
    <mergeCell ref="A31:B31"/>
    <mergeCell ref="A35:B35"/>
    <mergeCell ref="A38:B38"/>
    <mergeCell ref="A45:B45"/>
    <mergeCell ref="A48:B48"/>
    <mergeCell ref="A50:B50"/>
    <mergeCell ref="A6:A7"/>
    <mergeCell ref="B6:B7"/>
    <mergeCell ref="C6:C7"/>
    <mergeCell ref="E6:E7"/>
    <mergeCell ref="F6:F7"/>
  </mergeCells>
  <printOptions horizontalCentered="1"/>
  <pageMargins left="0.393700787401575" right="0.31496062992126" top="0.78740157480315" bottom="0.78740157480315" header="0" footer="0"/>
  <pageSetup paperSize="9" scale="95" orientation="portrait"/>
  <headerFooter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workbookViewId="0">
      <selection activeCell="B5" sqref="B5:G5"/>
    </sheetView>
  </sheetViews>
  <sheetFormatPr defaultColWidth="9" defaultRowHeight="20.25" outlineLevelCol="6"/>
  <cols>
    <col min="1" max="1" width="4.75" style="36" customWidth="1"/>
    <col min="2" max="2" width="24.875" style="35" customWidth="1"/>
    <col min="3" max="3" width="14.25" style="36" customWidth="1"/>
    <col min="4" max="4" width="14.25" style="37" customWidth="1"/>
    <col min="5" max="5" width="14.375" style="37" customWidth="1"/>
    <col min="6" max="6" width="14.5" style="37" customWidth="1"/>
    <col min="7" max="7" width="7.75" style="38" customWidth="1"/>
    <col min="8" max="16384" width="9" style="38"/>
  </cols>
  <sheetData>
    <row r="1" spans="1:7">
      <c r="A1" s="39" t="s">
        <v>0</v>
      </c>
      <c r="B1" s="39"/>
      <c r="C1" s="39"/>
      <c r="D1" s="39"/>
      <c r="E1" s="39"/>
      <c r="F1" s="39"/>
      <c r="G1" s="39"/>
    </row>
    <row r="2" s="33" customFormat="1" customHeight="1" spans="1:7">
      <c r="A2" s="39"/>
      <c r="B2" s="40"/>
      <c r="C2" s="39"/>
      <c r="D2" s="41"/>
      <c r="E2" s="79"/>
      <c r="F2" s="41"/>
      <c r="G2" s="42" t="s">
        <v>233</v>
      </c>
    </row>
    <row r="3" s="33" customFormat="1" ht="27" customHeight="1" spans="1:7">
      <c r="A3" s="80"/>
      <c r="B3" s="43" t="s">
        <v>1</v>
      </c>
      <c r="C3" s="43"/>
      <c r="D3" s="43"/>
      <c r="E3" s="43"/>
      <c r="F3" s="43"/>
      <c r="G3" s="43"/>
    </row>
    <row r="4" s="33" customFormat="1" spans="1:7">
      <c r="A4" s="80"/>
      <c r="B4" s="43" t="s">
        <v>234</v>
      </c>
      <c r="C4" s="43"/>
      <c r="D4" s="43"/>
      <c r="E4" s="43"/>
      <c r="F4" s="43"/>
      <c r="G4" s="43"/>
    </row>
    <row r="5" s="33" customFormat="1" ht="27" customHeight="1" spans="1:7">
      <c r="A5" s="81"/>
      <c r="B5" s="44" t="s">
        <v>88</v>
      </c>
      <c r="C5" s="44"/>
      <c r="D5" s="44"/>
      <c r="E5" s="44"/>
      <c r="F5" s="44"/>
      <c r="G5" s="44"/>
    </row>
    <row r="6" s="34" customFormat="1" ht="22.5" customHeight="1" spans="1:7">
      <c r="A6" s="82" t="s">
        <v>64</v>
      </c>
      <c r="B6" s="45"/>
      <c r="C6" s="46" t="s">
        <v>273</v>
      </c>
      <c r="D6" s="46" t="s">
        <v>236</v>
      </c>
      <c r="E6" s="83" t="s">
        <v>237</v>
      </c>
      <c r="F6" s="46" t="s">
        <v>238</v>
      </c>
      <c r="G6" s="46" t="s">
        <v>66</v>
      </c>
    </row>
    <row r="7" s="34" customFormat="1" ht="22.5" customHeight="1" spans="1:7">
      <c r="A7" s="84"/>
      <c r="B7" s="47"/>
      <c r="C7" s="48"/>
      <c r="D7" s="48"/>
      <c r="E7" s="85" t="s">
        <v>239</v>
      </c>
      <c r="F7" s="48"/>
      <c r="G7" s="48"/>
    </row>
    <row r="8" s="34" customFormat="1" ht="22.5" customHeight="1" spans="1:7">
      <c r="A8" s="86" t="s">
        <v>274</v>
      </c>
      <c r="B8" s="87"/>
      <c r="C8" s="88"/>
      <c r="D8" s="89"/>
      <c r="E8" s="89"/>
      <c r="F8" s="89"/>
      <c r="G8" s="90"/>
    </row>
    <row r="9" s="34" customFormat="1" ht="22.5" customHeight="1" spans="1:7">
      <c r="A9" s="91"/>
      <c r="B9" s="51"/>
      <c r="C9" s="52"/>
      <c r="D9" s="53"/>
      <c r="E9" s="53"/>
      <c r="F9" s="53"/>
      <c r="G9" s="54"/>
    </row>
    <row r="10" spans="1:7">
      <c r="A10" s="92"/>
      <c r="B10" s="55"/>
      <c r="C10" s="56"/>
      <c r="D10" s="56"/>
      <c r="E10" s="56"/>
      <c r="F10" s="56"/>
      <c r="G10" s="58"/>
    </row>
    <row r="11" spans="1:7">
      <c r="A11" s="92"/>
      <c r="B11" s="93"/>
      <c r="C11" s="94"/>
      <c r="D11" s="94"/>
      <c r="E11" s="94"/>
      <c r="F11" s="94"/>
      <c r="G11" s="58"/>
    </row>
    <row r="12" spans="1:7">
      <c r="A12" s="95"/>
      <c r="B12" s="55"/>
      <c r="C12" s="56"/>
      <c r="D12" s="56"/>
      <c r="E12" s="56"/>
      <c r="F12" s="56"/>
      <c r="G12" s="58"/>
    </row>
    <row r="13" spans="1:7">
      <c r="A13" s="92"/>
      <c r="B13" s="55"/>
      <c r="C13" s="56"/>
      <c r="D13" s="56" t="s">
        <v>148</v>
      </c>
      <c r="E13" s="56"/>
      <c r="F13" s="56"/>
      <c r="G13" s="58"/>
    </row>
    <row r="14" spans="1:7">
      <c r="A14" s="92"/>
      <c r="B14" s="59"/>
      <c r="C14" s="60"/>
      <c r="D14" s="60"/>
      <c r="E14" s="60"/>
      <c r="F14" s="60"/>
      <c r="G14" s="61"/>
    </row>
    <row r="15" spans="1:7">
      <c r="A15" s="92"/>
      <c r="B15" s="62"/>
      <c r="C15" s="60"/>
      <c r="D15" s="63"/>
      <c r="E15" s="53"/>
      <c r="F15" s="63"/>
      <c r="G15" s="61"/>
    </row>
    <row r="16" spans="1:7">
      <c r="A16" s="92"/>
      <c r="B16" s="62"/>
      <c r="C16" s="60"/>
      <c r="D16" s="64"/>
      <c r="E16" s="66"/>
      <c r="F16" s="66"/>
      <c r="G16" s="61"/>
    </row>
    <row r="17" spans="1:7">
      <c r="A17" s="92"/>
      <c r="B17" s="62"/>
      <c r="C17" s="67"/>
      <c r="D17" s="66"/>
      <c r="E17" s="66"/>
      <c r="F17" s="66"/>
      <c r="G17" s="61"/>
    </row>
    <row r="18" spans="1:7">
      <c r="A18" s="92"/>
      <c r="B18" s="62"/>
      <c r="C18" s="67"/>
      <c r="D18" s="66"/>
      <c r="E18" s="66"/>
      <c r="F18" s="66"/>
      <c r="G18" s="61"/>
    </row>
    <row r="19" spans="1:7">
      <c r="A19" s="92"/>
      <c r="B19" s="62"/>
      <c r="C19" s="67"/>
      <c r="D19" s="66"/>
      <c r="E19" s="66"/>
      <c r="F19" s="66"/>
      <c r="G19" s="61"/>
    </row>
    <row r="20" spans="1:7">
      <c r="A20" s="92"/>
      <c r="B20" s="62"/>
      <c r="C20" s="67"/>
      <c r="D20" s="66"/>
      <c r="E20" s="66"/>
      <c r="F20" s="66"/>
      <c r="G20" s="61"/>
    </row>
    <row r="21" spans="1:7">
      <c r="A21" s="92"/>
      <c r="B21" s="62"/>
      <c r="C21" s="67"/>
      <c r="D21" s="66"/>
      <c r="E21" s="66"/>
      <c r="F21" s="66"/>
      <c r="G21" s="61"/>
    </row>
    <row r="22" spans="1:7">
      <c r="A22" s="92"/>
      <c r="B22" s="62"/>
      <c r="C22" s="67"/>
      <c r="D22" s="66"/>
      <c r="E22" s="66"/>
      <c r="F22" s="66"/>
      <c r="G22" s="61"/>
    </row>
    <row r="23" spans="1:7">
      <c r="A23" s="92"/>
      <c r="B23" s="62"/>
      <c r="C23" s="67"/>
      <c r="D23" s="66"/>
      <c r="E23" s="66"/>
      <c r="F23" s="66"/>
      <c r="G23" s="61"/>
    </row>
    <row r="24" spans="1:7">
      <c r="A24" s="92"/>
      <c r="B24" s="62"/>
      <c r="C24" s="67"/>
      <c r="D24" s="66"/>
      <c r="E24" s="66"/>
      <c r="F24" s="66"/>
      <c r="G24" s="61"/>
    </row>
    <row r="25" s="33" customFormat="1" ht="21" spans="1:7">
      <c r="A25" s="96"/>
      <c r="B25" s="97" t="s">
        <v>159</v>
      </c>
      <c r="C25" s="97"/>
      <c r="D25" s="98">
        <f>SUM(D11+D14)</f>
        <v>0</v>
      </c>
      <c r="E25" s="98">
        <f t="shared" ref="E25:F25" si="0">SUM(E11+E14)</f>
        <v>0</v>
      </c>
      <c r="F25" s="98">
        <f t="shared" si="0"/>
        <v>0</v>
      </c>
      <c r="G25" s="99"/>
    </row>
    <row r="26" ht="21" spans="1:7">
      <c r="A26" s="100"/>
      <c r="B26" s="75"/>
      <c r="C26" s="76"/>
      <c r="D26" s="77"/>
      <c r="E26" s="77"/>
      <c r="F26" s="77"/>
      <c r="G26" s="78"/>
    </row>
    <row r="27" spans="1:7">
      <c r="A27" s="100"/>
      <c r="B27" s="75"/>
      <c r="C27" s="76"/>
      <c r="D27" s="77"/>
      <c r="E27" s="77"/>
      <c r="F27" s="77"/>
      <c r="G27" s="78"/>
    </row>
    <row r="28" spans="1:7">
      <c r="A28" s="100"/>
      <c r="B28" s="75"/>
      <c r="C28" s="76"/>
      <c r="D28" s="77"/>
      <c r="E28" s="77"/>
      <c r="F28" s="77"/>
      <c r="G28" s="78"/>
    </row>
    <row r="29" spans="1:7">
      <c r="A29" s="100"/>
      <c r="B29" s="75"/>
      <c r="C29" s="76"/>
      <c r="D29" s="77"/>
      <c r="E29" s="77"/>
      <c r="F29" s="77"/>
      <c r="G29" s="78"/>
    </row>
    <row r="30" spans="1:7">
      <c r="A30" s="100"/>
      <c r="B30" s="75"/>
      <c r="C30" s="76"/>
      <c r="D30" s="77"/>
      <c r="E30" s="77"/>
      <c r="F30" s="77"/>
      <c r="G30" s="78"/>
    </row>
    <row r="31" spans="1:7">
      <c r="A31" s="100"/>
      <c r="B31" s="75"/>
      <c r="C31" s="76"/>
      <c r="D31" s="77"/>
      <c r="E31" s="77"/>
      <c r="F31" s="77"/>
      <c r="G31" s="78"/>
    </row>
    <row r="32" spans="1:7">
      <c r="A32" s="100"/>
      <c r="B32" s="75"/>
      <c r="C32" s="76"/>
      <c r="D32" s="77"/>
      <c r="E32" s="77"/>
      <c r="F32" s="77"/>
      <c r="G32" s="78"/>
    </row>
  </sheetData>
  <mergeCells count="9">
    <mergeCell ref="A1:G1"/>
    <mergeCell ref="B3:G3"/>
    <mergeCell ref="B4:G4"/>
    <mergeCell ref="B5:G5"/>
    <mergeCell ref="C6:C7"/>
    <mergeCell ref="D6:D7"/>
    <mergeCell ref="F6:F7"/>
    <mergeCell ref="G6:G7"/>
    <mergeCell ref="A6:B7"/>
  </mergeCells>
  <printOptions horizontalCentered="1"/>
  <pageMargins left="0.393700787401575" right="0.3" top="1.18110236220472" bottom="0.78740157480315" header="0" footer="0"/>
  <pageSetup paperSize="9" scale="95" orientation="portrait"/>
  <headerFooter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workbookViewId="0">
      <selection activeCell="A5" sqref="A5:D5"/>
    </sheetView>
  </sheetViews>
  <sheetFormatPr defaultColWidth="9" defaultRowHeight="20.25" outlineLevelCol="3"/>
  <cols>
    <col min="1" max="1" width="19.375" style="35" customWidth="1"/>
    <col min="2" max="2" width="24" style="36" customWidth="1"/>
    <col min="3" max="3" width="20.5" style="37" customWidth="1"/>
    <col min="4" max="4" width="24.75" style="38" customWidth="1"/>
    <col min="5" max="16384" width="9" style="38"/>
  </cols>
  <sheetData>
    <row r="1" spans="1:4">
      <c r="A1" s="39"/>
      <c r="B1" s="39"/>
      <c r="C1" s="39"/>
      <c r="D1" s="39"/>
    </row>
    <row r="2" s="33" customFormat="1" customHeight="1" spans="1:4">
      <c r="A2" s="40"/>
      <c r="B2" s="39"/>
      <c r="C2" s="41"/>
      <c r="D2" s="42" t="s">
        <v>233</v>
      </c>
    </row>
    <row r="3" s="33" customFormat="1" ht="27" customHeight="1" spans="1:4">
      <c r="A3" s="43" t="s">
        <v>1</v>
      </c>
      <c r="B3" s="43"/>
      <c r="C3" s="43"/>
      <c r="D3" s="43"/>
    </row>
    <row r="4" s="33" customFormat="1" spans="1:4">
      <c r="A4" s="43" t="s">
        <v>234</v>
      </c>
      <c r="B4" s="43"/>
      <c r="C4" s="43"/>
      <c r="D4" s="43"/>
    </row>
    <row r="5" s="33" customFormat="1" ht="27" customHeight="1" spans="1:4">
      <c r="A5" s="44" t="s">
        <v>88</v>
      </c>
      <c r="B5" s="44"/>
      <c r="C5" s="44"/>
      <c r="D5" s="44"/>
    </row>
    <row r="6" s="34" customFormat="1" ht="22.5" customHeight="1" spans="1:4">
      <c r="A6" s="45" t="s">
        <v>64</v>
      </c>
      <c r="B6" s="46" t="s">
        <v>273</v>
      </c>
      <c r="C6" s="46" t="s">
        <v>236</v>
      </c>
      <c r="D6" s="46" t="s">
        <v>66</v>
      </c>
    </row>
    <row r="7" s="34" customFormat="1" ht="22.5" customHeight="1" spans="1:4">
      <c r="A7" s="47"/>
      <c r="B7" s="48"/>
      <c r="C7" s="48"/>
      <c r="D7" s="48"/>
    </row>
    <row r="8" s="34" customFormat="1" ht="22.5" customHeight="1" spans="1:4">
      <c r="A8" s="49" t="s">
        <v>275</v>
      </c>
      <c r="B8" s="49"/>
      <c r="C8" s="49"/>
      <c r="D8" s="50"/>
    </row>
    <row r="9" s="34" customFormat="1" ht="22.5" customHeight="1" spans="1:4">
      <c r="A9" s="51"/>
      <c r="B9" s="52"/>
      <c r="C9" s="53"/>
      <c r="D9" s="54"/>
    </row>
    <row r="10" spans="1:4">
      <c r="A10" s="55" t="s">
        <v>276</v>
      </c>
      <c r="B10" s="56" t="s">
        <v>277</v>
      </c>
      <c r="C10" s="57">
        <v>1700</v>
      </c>
      <c r="D10" s="58"/>
    </row>
    <row r="11" spans="1:4">
      <c r="A11" s="55" t="s">
        <v>278</v>
      </c>
      <c r="B11" s="56" t="s">
        <v>279</v>
      </c>
      <c r="C11" s="57">
        <v>1300</v>
      </c>
      <c r="D11" s="58"/>
    </row>
    <row r="12" spans="1:4">
      <c r="A12" s="55" t="s">
        <v>280</v>
      </c>
      <c r="B12" s="56" t="s">
        <v>281</v>
      </c>
      <c r="C12" s="57">
        <v>2370</v>
      </c>
      <c r="D12" s="58"/>
    </row>
    <row r="13" spans="1:4">
      <c r="A13" s="55" t="s">
        <v>282</v>
      </c>
      <c r="B13" s="56" t="s">
        <v>283</v>
      </c>
      <c r="C13" s="57">
        <v>3580</v>
      </c>
      <c r="D13" s="58"/>
    </row>
    <row r="14" spans="1:4">
      <c r="A14" s="59"/>
      <c r="B14" s="60"/>
      <c r="C14" s="60"/>
      <c r="D14" s="61"/>
    </row>
    <row r="15" spans="1:4">
      <c r="A15" s="62"/>
      <c r="B15" s="60"/>
      <c r="C15" s="63"/>
      <c r="D15" s="61"/>
    </row>
    <row r="16" spans="1:4">
      <c r="A16" s="62"/>
      <c r="B16" s="60"/>
      <c r="C16" s="64"/>
      <c r="D16" s="61"/>
    </row>
    <row r="17" spans="1:4">
      <c r="A17" s="62"/>
      <c r="B17" s="65"/>
      <c r="C17" s="66"/>
      <c r="D17" s="61"/>
    </row>
    <row r="18" spans="1:4">
      <c r="A18" s="62"/>
      <c r="B18" s="60"/>
      <c r="C18" s="66"/>
      <c r="D18" s="61"/>
    </row>
    <row r="19" spans="1:4">
      <c r="A19" s="62"/>
      <c r="B19" s="60"/>
      <c r="C19" s="66"/>
      <c r="D19" s="61"/>
    </row>
    <row r="20" spans="1:4">
      <c r="A20" s="62"/>
      <c r="B20" s="60"/>
      <c r="C20" s="66"/>
      <c r="D20" s="61"/>
    </row>
    <row r="21" spans="1:4">
      <c r="A21" s="62"/>
      <c r="B21" s="67"/>
      <c r="C21" s="66"/>
      <c r="D21" s="61"/>
    </row>
    <row r="22" spans="1:4">
      <c r="A22" s="62"/>
      <c r="B22" s="67"/>
      <c r="C22" s="66"/>
      <c r="D22" s="61"/>
    </row>
    <row r="23" spans="1:4">
      <c r="A23" s="62" t="s">
        <v>284</v>
      </c>
      <c r="B23" s="67" t="s">
        <v>285</v>
      </c>
      <c r="C23" s="66">
        <v>4890</v>
      </c>
      <c r="D23" s="61"/>
    </row>
    <row r="24" spans="1:4">
      <c r="A24" s="62" t="s">
        <v>286</v>
      </c>
      <c r="B24" s="67" t="s">
        <v>287</v>
      </c>
      <c r="C24" s="66">
        <v>4990</v>
      </c>
      <c r="D24" s="61"/>
    </row>
    <row r="25" spans="1:4">
      <c r="A25" s="68"/>
      <c r="B25" s="69"/>
      <c r="C25" s="70"/>
      <c r="D25" s="71"/>
    </row>
    <row r="26" s="33" customFormat="1" ht="21" spans="1:4">
      <c r="A26" s="72" t="s">
        <v>159</v>
      </c>
      <c r="B26" s="72"/>
      <c r="C26" s="73">
        <v>1358930</v>
      </c>
      <c r="D26" s="74"/>
    </row>
    <row r="27" ht="21" spans="1:4">
      <c r="A27" s="75"/>
      <c r="B27" s="76"/>
      <c r="C27" s="77"/>
      <c r="D27" s="78"/>
    </row>
    <row r="28" spans="1:4">
      <c r="A28" s="75"/>
      <c r="B28" s="76"/>
      <c r="C28" s="77"/>
      <c r="D28" s="78"/>
    </row>
    <row r="29" spans="1:4">
      <c r="A29" s="75"/>
      <c r="B29" s="76"/>
      <c r="C29" s="77"/>
      <c r="D29" s="78"/>
    </row>
    <row r="30" spans="1:4">
      <c r="A30" s="75"/>
      <c r="B30" s="76"/>
      <c r="C30" s="77"/>
      <c r="D30" s="78"/>
    </row>
    <row r="31" spans="1:4">
      <c r="A31" s="75"/>
      <c r="B31" s="76"/>
      <c r="C31" s="77"/>
      <c r="D31" s="78"/>
    </row>
    <row r="32" spans="1:4">
      <c r="A32" s="75"/>
      <c r="B32" s="76"/>
      <c r="C32" s="77"/>
      <c r="D32" s="78"/>
    </row>
    <row r="33" spans="1:4">
      <c r="A33" s="75"/>
      <c r="B33" s="76"/>
      <c r="C33" s="77"/>
      <c r="D33" s="78"/>
    </row>
  </sheetData>
  <mergeCells count="9">
    <mergeCell ref="A1:D1"/>
    <mergeCell ref="A3:D3"/>
    <mergeCell ref="A4:D4"/>
    <mergeCell ref="A5:D5"/>
    <mergeCell ref="A8:D8"/>
    <mergeCell ref="A6:A7"/>
    <mergeCell ref="B6:B7"/>
    <mergeCell ref="C6:C7"/>
    <mergeCell ref="D6:D7"/>
  </mergeCells>
  <printOptions horizontalCentered="1"/>
  <pageMargins left="0.393700787401575" right="0.3" top="1.18110236220472" bottom="0.78740157480315" header="0" footer="0"/>
  <pageSetup paperSize="9" scale="95" orientation="portrait"/>
  <headerFooter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A5" sqref="A5:E5"/>
    </sheetView>
  </sheetViews>
  <sheetFormatPr defaultColWidth="9" defaultRowHeight="23.25" outlineLevelCol="4"/>
  <cols>
    <col min="1" max="1" width="18.625" style="12" customWidth="1"/>
    <col min="2" max="2" width="14.625" style="12" customWidth="1"/>
    <col min="3" max="3" width="18.875" style="12" customWidth="1"/>
    <col min="4" max="4" width="15.5" style="12" customWidth="1"/>
    <col min="5" max="5" width="11.5" style="12" customWidth="1"/>
    <col min="6" max="16384" width="9" style="12"/>
  </cols>
  <sheetData>
    <row r="1" spans="1:5">
      <c r="A1" s="30" t="s">
        <v>0</v>
      </c>
      <c r="B1" s="30"/>
      <c r="C1" s="30"/>
      <c r="D1" s="30"/>
      <c r="E1" s="30"/>
    </row>
    <row r="2" spans="1:5">
      <c r="A2" s="15" t="s">
        <v>288</v>
      </c>
      <c r="B2" s="15"/>
      <c r="C2" s="15"/>
      <c r="D2" s="15"/>
      <c r="E2" s="15"/>
    </row>
    <row r="3" spans="1:5">
      <c r="A3" s="16" t="s">
        <v>231</v>
      </c>
      <c r="B3" s="16"/>
      <c r="C3" s="16"/>
      <c r="D3" s="16"/>
      <c r="E3" s="16"/>
    </row>
    <row r="4" spans="1:5">
      <c r="A4" s="16" t="s">
        <v>289</v>
      </c>
      <c r="B4" s="16"/>
      <c r="C4" s="16"/>
      <c r="D4" s="16"/>
      <c r="E4" s="16"/>
    </row>
    <row r="5" spans="1:5">
      <c r="A5" s="16" t="s">
        <v>88</v>
      </c>
      <c r="B5" s="16"/>
      <c r="C5" s="16"/>
      <c r="D5" s="16"/>
      <c r="E5" s="16"/>
    </row>
    <row r="6" customHeight="1"/>
    <row r="7" ht="24" customHeight="1" spans="1:5">
      <c r="A7" s="17" t="s">
        <v>290</v>
      </c>
      <c r="B7" s="17" t="s">
        <v>291</v>
      </c>
      <c r="C7" s="17" t="s">
        <v>292</v>
      </c>
      <c r="D7" s="31" t="s">
        <v>293</v>
      </c>
      <c r="E7" s="17" t="s">
        <v>66</v>
      </c>
    </row>
    <row r="8" ht="23" customHeight="1" spans="1:5">
      <c r="A8" s="19"/>
      <c r="B8" s="19"/>
      <c r="C8" s="19"/>
      <c r="D8" s="32"/>
      <c r="E8" s="19"/>
    </row>
    <row r="9" spans="1:5">
      <c r="A9" s="21"/>
      <c r="B9" s="22"/>
      <c r="C9" s="21" t="s">
        <v>294</v>
      </c>
      <c r="D9" s="23"/>
      <c r="E9" s="21"/>
    </row>
    <row r="10" spans="1:5">
      <c r="A10" s="21"/>
      <c r="B10" s="22"/>
      <c r="C10" s="21"/>
      <c r="D10" s="23"/>
      <c r="E10" s="21"/>
    </row>
    <row r="11" spans="1:5">
      <c r="A11" s="21"/>
      <c r="B11" s="22"/>
      <c r="C11" s="21"/>
      <c r="D11" s="23"/>
      <c r="E11" s="21"/>
    </row>
    <row r="12" spans="1:5">
      <c r="A12" s="21"/>
      <c r="B12" s="22"/>
      <c r="C12" s="21"/>
      <c r="D12" s="23"/>
      <c r="E12" s="21"/>
    </row>
    <row r="13" spans="1:5">
      <c r="A13" s="21"/>
      <c r="B13" s="22"/>
      <c r="C13" s="21"/>
      <c r="D13" s="23"/>
      <c r="E13" s="21"/>
    </row>
    <row r="14" spans="1:5">
      <c r="A14" s="21"/>
      <c r="B14" s="22"/>
      <c r="C14" s="21"/>
      <c r="D14" s="23"/>
      <c r="E14" s="21"/>
    </row>
    <row r="15" spans="1:5">
      <c r="A15" s="21"/>
      <c r="B15" s="22"/>
      <c r="C15" s="21"/>
      <c r="D15" s="23"/>
      <c r="E15" s="21"/>
    </row>
    <row r="16" spans="1:5">
      <c r="A16" s="21"/>
      <c r="B16" s="22"/>
      <c r="C16" s="21"/>
      <c r="D16" s="23"/>
      <c r="E16" s="21"/>
    </row>
    <row r="17" spans="1:5">
      <c r="A17" s="21"/>
      <c r="B17" s="22"/>
      <c r="C17" s="21"/>
      <c r="D17" s="23"/>
      <c r="E17" s="21"/>
    </row>
    <row r="18" spans="1:5">
      <c r="A18" s="21"/>
      <c r="B18" s="22"/>
      <c r="C18" s="21"/>
      <c r="D18" s="23"/>
      <c r="E18" s="21"/>
    </row>
    <row r="19" spans="1:5">
      <c r="A19" s="21"/>
      <c r="B19" s="22"/>
      <c r="C19" s="21"/>
      <c r="D19" s="23"/>
      <c r="E19" s="21"/>
    </row>
    <row r="20" spans="1:5">
      <c r="A20" s="21"/>
      <c r="B20" s="22"/>
      <c r="C20" s="21"/>
      <c r="D20" s="23"/>
      <c r="E20" s="21"/>
    </row>
    <row r="21" ht="24" spans="1:5">
      <c r="A21" s="24"/>
      <c r="B21" s="24"/>
      <c r="C21" s="24"/>
      <c r="D21" s="25"/>
      <c r="E21" s="26"/>
    </row>
    <row r="24" ht="20.25" spans="1:3">
      <c r="A24" s="27"/>
      <c r="B24" s="27"/>
      <c r="C24" s="27"/>
    </row>
    <row r="25" ht="20.25" spans="1:3">
      <c r="A25" s="27"/>
      <c r="B25" s="27"/>
      <c r="C25" s="27"/>
    </row>
    <row r="26" ht="20.25" spans="1:3">
      <c r="A26" s="27"/>
      <c r="B26" s="27"/>
      <c r="C26" s="27"/>
    </row>
    <row r="28" spans="2:2">
      <c r="B28" s="28"/>
    </row>
    <row r="29" spans="2:2">
      <c r="B29" s="28"/>
    </row>
    <row r="30" spans="2:2">
      <c r="B30" s="28"/>
    </row>
    <row r="31" spans="2:2">
      <c r="B31" s="28"/>
    </row>
    <row r="32" spans="2:2">
      <c r="B32" s="28"/>
    </row>
    <row r="33" spans="2:2">
      <c r="B33" s="28"/>
    </row>
    <row r="34" spans="2:2">
      <c r="B34" s="28"/>
    </row>
    <row r="35" spans="2:2">
      <c r="B35" s="28"/>
    </row>
    <row r="36" spans="2:2">
      <c r="B36" s="28"/>
    </row>
    <row r="37" spans="2:2">
      <c r="B37" s="28"/>
    </row>
  </sheetData>
  <mergeCells count="11">
    <mergeCell ref="A1:E1"/>
    <mergeCell ref="A2:E2"/>
    <mergeCell ref="A3:E3"/>
    <mergeCell ref="A4:E4"/>
    <mergeCell ref="A5:E5"/>
    <mergeCell ref="A21:C21"/>
    <mergeCell ref="A7:A8"/>
    <mergeCell ref="B7:B8"/>
    <mergeCell ref="C7:C8"/>
    <mergeCell ref="D7:D8"/>
    <mergeCell ref="E7:E8"/>
  </mergeCells>
  <printOptions horizontalCentered="1"/>
  <pageMargins left="0.78740157480315" right="0.78740157480315" top="0.78740157480315" bottom="0.78740157480315" header="0" footer="0"/>
  <pageSetup paperSize="9" orientation="portrait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workbookViewId="0">
      <selection activeCell="A5" sqref="A5:E5"/>
    </sheetView>
  </sheetViews>
  <sheetFormatPr defaultColWidth="9" defaultRowHeight="23.25"/>
  <cols>
    <col min="1" max="1" width="18.625" style="12" customWidth="1"/>
    <col min="2" max="2" width="14.625" style="12" customWidth="1"/>
    <col min="3" max="3" width="19" style="12" customWidth="1"/>
    <col min="4" max="4" width="15.5" style="13" customWidth="1"/>
    <col min="5" max="5" width="11.5" style="12" customWidth="1"/>
    <col min="6" max="16384" width="9" style="12"/>
  </cols>
  <sheetData>
    <row r="1" spans="1:5">
      <c r="A1" s="14" t="s">
        <v>0</v>
      </c>
      <c r="B1" s="14"/>
      <c r="C1" s="14"/>
      <c r="D1" s="14"/>
      <c r="E1" s="14"/>
    </row>
    <row r="2" spans="1:5">
      <c r="A2" s="15" t="s">
        <v>288</v>
      </c>
      <c r="B2" s="15"/>
      <c r="C2" s="15"/>
      <c r="D2" s="15"/>
      <c r="E2" s="15"/>
    </row>
    <row r="3" spans="1:5">
      <c r="A3" s="16" t="s">
        <v>86</v>
      </c>
      <c r="B3" s="16"/>
      <c r="C3" s="16"/>
      <c r="D3" s="16"/>
      <c r="E3" s="16"/>
    </row>
    <row r="4" spans="1:5">
      <c r="A4" s="16" t="s">
        <v>289</v>
      </c>
      <c r="B4" s="16"/>
      <c r="C4" s="16"/>
      <c r="D4" s="16"/>
      <c r="E4" s="16"/>
    </row>
    <row r="5" spans="1:9">
      <c r="A5" s="16" t="s">
        <v>88</v>
      </c>
      <c r="B5" s="16"/>
      <c r="C5" s="16"/>
      <c r="D5" s="16"/>
      <c r="E5" s="16"/>
      <c r="I5" s="29"/>
    </row>
    <row r="6" ht="12.75" customHeight="1"/>
    <row r="7" ht="24" customHeight="1" spans="1:5">
      <c r="A7" s="17" t="s">
        <v>290</v>
      </c>
      <c r="B7" s="17" t="s">
        <v>291</v>
      </c>
      <c r="C7" s="17" t="s">
        <v>292</v>
      </c>
      <c r="D7" s="18" t="s">
        <v>295</v>
      </c>
      <c r="E7" s="17" t="s">
        <v>66</v>
      </c>
    </row>
    <row r="8" ht="14.25" spans="1:5">
      <c r="A8" s="19"/>
      <c r="B8" s="19"/>
      <c r="C8" s="19"/>
      <c r="D8" s="20"/>
      <c r="E8" s="19"/>
    </row>
    <row r="9" ht="21.75" customHeight="1" spans="1:5">
      <c r="A9" s="21"/>
      <c r="B9" s="22"/>
      <c r="C9" s="21" t="s">
        <v>294</v>
      </c>
      <c r="D9" s="23"/>
      <c r="E9" s="21"/>
    </row>
    <row r="10" ht="21.75" customHeight="1" spans="1:5">
      <c r="A10" s="21"/>
      <c r="B10" s="22"/>
      <c r="C10" s="21"/>
      <c r="D10" s="23"/>
      <c r="E10" s="21"/>
    </row>
    <row r="11" ht="21.75" customHeight="1" spans="1:5">
      <c r="A11" s="21"/>
      <c r="B11" s="22"/>
      <c r="C11" s="21"/>
      <c r="D11" s="23"/>
      <c r="E11" s="21"/>
    </row>
    <row r="12" ht="21.75" customHeight="1" spans="1:5">
      <c r="A12" s="21"/>
      <c r="B12" s="22"/>
      <c r="C12" s="21"/>
      <c r="D12" s="23"/>
      <c r="E12" s="21"/>
    </row>
    <row r="13" ht="21.75" customHeight="1" spans="1:5">
      <c r="A13" s="21"/>
      <c r="B13" s="22"/>
      <c r="C13" s="21"/>
      <c r="D13" s="23"/>
      <c r="E13" s="21"/>
    </row>
    <row r="14" ht="21.75" customHeight="1" spans="1:5">
      <c r="A14" s="21"/>
      <c r="B14" s="22"/>
      <c r="C14" s="21"/>
      <c r="D14" s="23"/>
      <c r="E14" s="21"/>
    </row>
    <row r="15" ht="21.75" customHeight="1" spans="1:5">
      <c r="A15" s="21"/>
      <c r="B15" s="22"/>
      <c r="C15" s="21"/>
      <c r="D15" s="23"/>
      <c r="E15" s="21"/>
    </row>
    <row r="16" ht="21.75" customHeight="1" spans="1:5">
      <c r="A16" s="21"/>
      <c r="B16" s="22"/>
      <c r="C16" s="21"/>
      <c r="D16" s="23"/>
      <c r="E16" s="21"/>
    </row>
    <row r="17" ht="21.75" customHeight="1" spans="1:5">
      <c r="A17" s="21"/>
      <c r="B17" s="22"/>
      <c r="C17" s="21"/>
      <c r="D17" s="23"/>
      <c r="E17" s="21"/>
    </row>
    <row r="18" ht="21.75" customHeight="1" spans="1:5">
      <c r="A18" s="21"/>
      <c r="B18" s="22"/>
      <c r="C18" s="21"/>
      <c r="D18" s="23"/>
      <c r="E18" s="21"/>
    </row>
    <row r="19" ht="21.75" customHeight="1" spans="1:5">
      <c r="A19" s="21"/>
      <c r="B19" s="22"/>
      <c r="C19" s="21"/>
      <c r="D19" s="23"/>
      <c r="E19" s="21"/>
    </row>
    <row r="20" ht="21.75" customHeight="1" spans="1:5">
      <c r="A20" s="21"/>
      <c r="B20" s="22"/>
      <c r="C20" s="21"/>
      <c r="D20" s="23"/>
      <c r="E20" s="21"/>
    </row>
    <row r="21" ht="21.75" customHeight="1" spans="1:5">
      <c r="A21" s="21"/>
      <c r="B21" s="22"/>
      <c r="C21" s="21"/>
      <c r="D21" s="23"/>
      <c r="E21" s="21"/>
    </row>
    <row r="22" ht="24" spans="1:5">
      <c r="A22" s="24" t="s">
        <v>60</v>
      </c>
      <c r="B22" s="24"/>
      <c r="C22" s="24"/>
      <c r="D22" s="25">
        <f>SUM(D9:D21)</f>
        <v>0</v>
      </c>
      <c r="E22" s="26"/>
    </row>
    <row r="25" ht="20.25" spans="1:3">
      <c r="A25" s="27"/>
      <c r="B25" s="27"/>
      <c r="C25" s="27"/>
    </row>
    <row r="26" ht="20.25" spans="1:3">
      <c r="A26" s="27"/>
      <c r="B26" s="27"/>
      <c r="C26" s="27"/>
    </row>
    <row r="27" ht="20.25" spans="1:1">
      <c r="A27" s="27"/>
    </row>
    <row r="28" spans="2:2">
      <c r="B28" s="28"/>
    </row>
    <row r="29" spans="2:2">
      <c r="B29" s="28"/>
    </row>
    <row r="30" spans="2:2">
      <c r="B30" s="28"/>
    </row>
    <row r="31" spans="2:2">
      <c r="B31" s="28"/>
    </row>
    <row r="32" spans="2:2">
      <c r="B32" s="28"/>
    </row>
    <row r="33" spans="2:2">
      <c r="B33" s="28"/>
    </row>
    <row r="34" spans="2:2">
      <c r="B34" s="28"/>
    </row>
    <row r="35" spans="2:2">
      <c r="B35" s="28"/>
    </row>
    <row r="36" spans="2:2">
      <c r="B36" s="28"/>
    </row>
    <row r="37" spans="2:2">
      <c r="B37" s="28"/>
    </row>
  </sheetData>
  <mergeCells count="11">
    <mergeCell ref="A1:E1"/>
    <mergeCell ref="A2:E2"/>
    <mergeCell ref="A3:E3"/>
    <mergeCell ref="A4:E4"/>
    <mergeCell ref="A5:E5"/>
    <mergeCell ref="A22:C22"/>
    <mergeCell ref="A7:A8"/>
    <mergeCell ref="B7:B8"/>
    <mergeCell ref="C7:C8"/>
    <mergeCell ref="D7:D8"/>
    <mergeCell ref="E7:E8"/>
  </mergeCells>
  <printOptions horizontalCentered="1"/>
  <pageMargins left="0.78740157480315" right="0.78740157480315" top="0.78740157480315" bottom="0.78740157480315" header="0" footer="0"/>
  <pageSetup paperSize="9" orientation="portrait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abSelected="1" workbookViewId="0">
      <selection activeCell="K11" sqref="K11"/>
    </sheetView>
  </sheetViews>
  <sheetFormatPr defaultColWidth="9" defaultRowHeight="20.25" outlineLevelCol="4"/>
  <cols>
    <col min="1" max="1" width="7.125" style="1" customWidth="1"/>
    <col min="2" max="2" width="28.5" style="1" customWidth="1"/>
    <col min="3" max="3" width="11" style="1" customWidth="1"/>
    <col min="4" max="4" width="12.625" style="1" customWidth="1"/>
    <col min="5" max="5" width="19.25" style="1" customWidth="1"/>
    <col min="6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3" t="s">
        <v>296</v>
      </c>
      <c r="B2" s="3"/>
      <c r="C2" s="3"/>
      <c r="D2" s="3"/>
      <c r="E2" s="3"/>
    </row>
    <row r="3" spans="1:5">
      <c r="A3" s="2" t="s">
        <v>86</v>
      </c>
      <c r="B3" s="2"/>
      <c r="C3" s="2"/>
      <c r="D3" s="2"/>
      <c r="E3" s="2"/>
    </row>
    <row r="4" spans="1:5">
      <c r="A4" s="2" t="s">
        <v>297</v>
      </c>
      <c r="B4" s="2"/>
      <c r="C4" s="2"/>
      <c r="D4" s="2"/>
      <c r="E4" s="2"/>
    </row>
    <row r="5" spans="1:5">
      <c r="A5" s="2" t="s">
        <v>88</v>
      </c>
      <c r="B5" s="2"/>
      <c r="C5" s="2"/>
      <c r="D5" s="2"/>
      <c r="E5" s="2"/>
    </row>
    <row r="7" spans="1:5">
      <c r="A7" s="4" t="s">
        <v>124</v>
      </c>
      <c r="B7" s="4" t="s">
        <v>64</v>
      </c>
      <c r="C7" s="4" t="s">
        <v>298</v>
      </c>
      <c r="D7" s="4" t="s">
        <v>299</v>
      </c>
      <c r="E7" s="4" t="s">
        <v>65</v>
      </c>
    </row>
    <row r="8" spans="1:5">
      <c r="A8" s="5">
        <v>1</v>
      </c>
      <c r="B8" s="6" t="s">
        <v>300</v>
      </c>
      <c r="C8" s="6"/>
      <c r="D8" s="6"/>
      <c r="E8" s="6"/>
    </row>
    <row r="9" spans="1:5">
      <c r="A9" s="5">
        <v>2</v>
      </c>
      <c r="B9" s="6" t="s">
        <v>301</v>
      </c>
      <c r="C9" s="6"/>
      <c r="D9" s="6"/>
      <c r="E9" s="6"/>
    </row>
    <row r="10" spans="1:5">
      <c r="A10" s="5">
        <v>3</v>
      </c>
      <c r="B10" s="6" t="s">
        <v>302</v>
      </c>
      <c r="C10" s="6"/>
      <c r="D10" s="6"/>
      <c r="E10" s="6"/>
    </row>
    <row r="11" spans="1:5">
      <c r="A11" s="5">
        <v>4</v>
      </c>
      <c r="B11" s="6" t="s">
        <v>303</v>
      </c>
      <c r="C11" s="6"/>
      <c r="D11" s="6"/>
      <c r="E11" s="6"/>
    </row>
    <row r="12" spans="1:5">
      <c r="A12" s="5">
        <v>5</v>
      </c>
      <c r="B12" s="6" t="s">
        <v>304</v>
      </c>
      <c r="C12" s="6"/>
      <c r="D12" s="6"/>
      <c r="E12" s="6"/>
    </row>
    <row r="13" spans="1:5">
      <c r="A13" s="6"/>
      <c r="B13" s="6" t="s">
        <v>305</v>
      </c>
      <c r="C13" s="6" t="s">
        <v>306</v>
      </c>
      <c r="D13" s="6"/>
      <c r="E13" s="6"/>
    </row>
    <row r="14" spans="1:5">
      <c r="A14" s="6"/>
      <c r="B14" s="6" t="s">
        <v>305</v>
      </c>
      <c r="C14" s="6"/>
      <c r="D14" s="6"/>
      <c r="E14" s="6"/>
    </row>
    <row r="15" spans="1:5">
      <c r="A15" s="6"/>
      <c r="B15" s="6" t="s">
        <v>305</v>
      </c>
      <c r="C15" s="6"/>
      <c r="D15" s="6"/>
      <c r="E15" s="6"/>
    </row>
    <row r="16" spans="1:5">
      <c r="A16" s="6"/>
      <c r="B16" s="6"/>
      <c r="C16" s="6"/>
      <c r="D16" s="6"/>
      <c r="E16" s="6"/>
    </row>
    <row r="17" spans="1:5">
      <c r="A17" s="6"/>
      <c r="B17" s="6"/>
      <c r="C17" s="6"/>
      <c r="D17" s="6"/>
      <c r="E17" s="6"/>
    </row>
    <row r="18" spans="1:5">
      <c r="A18" s="6"/>
      <c r="B18" s="6"/>
      <c r="C18" s="6" t="s">
        <v>145</v>
      </c>
      <c r="D18" s="6"/>
      <c r="E18" s="6"/>
    </row>
    <row r="19" spans="1:5">
      <c r="A19" s="6"/>
      <c r="B19" s="6"/>
      <c r="C19" s="6"/>
      <c r="D19" s="6"/>
      <c r="E19" s="6"/>
    </row>
    <row r="20" spans="1:5">
      <c r="A20" s="6"/>
      <c r="B20" s="6"/>
      <c r="C20" s="6"/>
      <c r="D20" s="6"/>
      <c r="E20" s="6"/>
    </row>
    <row r="21" spans="1:5">
      <c r="A21" s="6"/>
      <c r="B21" s="6"/>
      <c r="C21" s="6"/>
      <c r="D21" s="6"/>
      <c r="E21" s="6"/>
    </row>
    <row r="22" spans="1:5">
      <c r="A22" s="6"/>
      <c r="B22" s="6"/>
      <c r="C22" s="6"/>
      <c r="D22" s="6"/>
      <c r="E22" s="6"/>
    </row>
    <row r="23" spans="1:5">
      <c r="A23" s="6"/>
      <c r="B23" s="6"/>
      <c r="C23" s="6"/>
      <c r="D23" s="6"/>
      <c r="E23" s="6"/>
    </row>
    <row r="24" spans="1:5">
      <c r="A24" s="7"/>
      <c r="B24" s="7"/>
      <c r="C24" s="7"/>
      <c r="D24" s="7"/>
      <c r="E24" s="7"/>
    </row>
    <row r="25" ht="21" spans="1:5">
      <c r="A25" s="8"/>
      <c r="B25" s="9" t="s">
        <v>134</v>
      </c>
      <c r="C25" s="10"/>
      <c r="D25" s="11"/>
      <c r="E25" s="11"/>
    </row>
  </sheetData>
  <mergeCells count="5">
    <mergeCell ref="A1:E1"/>
    <mergeCell ref="A2:E2"/>
    <mergeCell ref="A3:E3"/>
    <mergeCell ref="A4:E4"/>
    <mergeCell ref="A5:E5"/>
  </mergeCells>
  <printOptions horizontalCentered="1"/>
  <pageMargins left="0.78740157480315" right="0.78740157480315" top="0.78740157480315" bottom="0.78740157480315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view="pageBreakPreview" zoomScaleNormal="100" topLeftCell="A4" workbookViewId="0">
      <selection activeCell="A4" sqref="A4:D4"/>
    </sheetView>
  </sheetViews>
  <sheetFormatPr defaultColWidth="9" defaultRowHeight="27.75"/>
  <cols>
    <col min="1" max="1" width="28.625" style="310" customWidth="1"/>
    <col min="2" max="2" width="19.875" style="310" customWidth="1"/>
    <col min="3" max="3" width="8" style="310" customWidth="1"/>
    <col min="4" max="4" width="30.75" style="310" customWidth="1"/>
    <col min="5" max="5" width="9.375" style="310" customWidth="1"/>
    <col min="6" max="16384" width="9" style="310"/>
  </cols>
  <sheetData>
    <row r="1" spans="1:1">
      <c r="A1" s="311"/>
    </row>
    <row r="2" s="310" customFormat="1" spans="1:4">
      <c r="A2" s="312" t="s">
        <v>61</v>
      </c>
      <c r="B2" s="312"/>
      <c r="C2" s="312"/>
      <c r="D2" s="312"/>
    </row>
    <row r="3" s="310" customFormat="1" spans="1:4">
      <c r="A3" s="312" t="s">
        <v>62</v>
      </c>
      <c r="B3" s="312"/>
      <c r="C3" s="312"/>
      <c r="D3" s="312"/>
    </row>
    <row r="4" s="310" customFormat="1" spans="1:4">
      <c r="A4" s="312" t="s">
        <v>63</v>
      </c>
      <c r="B4" s="312"/>
      <c r="C4" s="312"/>
      <c r="D4" s="312"/>
    </row>
    <row r="5" s="310" customFormat="1" spans="1:4">
      <c r="A5" s="313" t="s">
        <v>64</v>
      </c>
      <c r="B5" s="313" t="s">
        <v>65</v>
      </c>
      <c r="C5" s="314"/>
      <c r="D5" s="313" t="s">
        <v>66</v>
      </c>
    </row>
    <row r="6" s="310" customFormat="1" spans="1:4">
      <c r="A6" s="315" t="s">
        <v>67</v>
      </c>
      <c r="B6" s="316">
        <v>26550</v>
      </c>
      <c r="C6" s="317" t="s">
        <v>68</v>
      </c>
      <c r="D6" s="318" t="s">
        <v>69</v>
      </c>
    </row>
    <row r="7" s="310" customFormat="1" spans="1:4">
      <c r="A7" s="319" t="s">
        <v>70</v>
      </c>
      <c r="B7" s="318">
        <v>20</v>
      </c>
      <c r="C7" s="319">
        <v>61</v>
      </c>
      <c r="D7" s="320" t="s">
        <v>71</v>
      </c>
    </row>
    <row r="8" s="310" customFormat="1" spans="1:4">
      <c r="A8" s="319" t="s">
        <v>72</v>
      </c>
      <c r="B8" s="318"/>
      <c r="C8" s="319"/>
      <c r="D8" s="318" t="s">
        <v>73</v>
      </c>
    </row>
    <row r="9" s="310" customFormat="1" spans="1:4">
      <c r="A9" s="319" t="s">
        <v>74</v>
      </c>
      <c r="B9" s="321" t="s">
        <v>68</v>
      </c>
      <c r="C9" s="319"/>
      <c r="D9" s="318"/>
    </row>
    <row r="10" s="310" customFormat="1" spans="1:4">
      <c r="A10" s="319"/>
      <c r="B10" s="318"/>
      <c r="C10" s="319"/>
      <c r="D10" s="318"/>
    </row>
    <row r="11" s="310" customFormat="1" spans="1:4">
      <c r="A11" s="322" t="s">
        <v>75</v>
      </c>
      <c r="B11" s="323">
        <v>26570</v>
      </c>
      <c r="C11" s="322">
        <v>61</v>
      </c>
      <c r="D11" s="324"/>
    </row>
    <row r="12" s="310" customFormat="1" spans="1:4">
      <c r="A12" s="325"/>
      <c r="B12" s="326"/>
      <c r="C12" s="325"/>
      <c r="D12" s="327"/>
    </row>
    <row r="13" s="310" customFormat="1" spans="1:4">
      <c r="A13" s="328" t="s">
        <v>76</v>
      </c>
      <c r="B13" s="328"/>
      <c r="C13" s="328"/>
      <c r="D13" s="328"/>
    </row>
    <row r="14" s="310" customFormat="1" spans="1:4">
      <c r="A14" s="328" t="s">
        <v>77</v>
      </c>
      <c r="B14" s="328"/>
      <c r="C14" s="328"/>
      <c r="D14" s="328"/>
    </row>
    <row r="15" s="310" customFormat="1" spans="1:10">
      <c r="A15" s="328" t="s">
        <v>78</v>
      </c>
      <c r="B15" s="328"/>
      <c r="C15" s="328"/>
      <c r="D15" s="328"/>
      <c r="G15" s="311"/>
      <c r="H15" s="311"/>
      <c r="I15" s="311"/>
      <c r="J15" s="311"/>
    </row>
    <row r="16" s="310" customFormat="1" spans="1:10">
      <c r="A16" s="329"/>
      <c r="B16" s="329"/>
      <c r="C16" s="329"/>
      <c r="D16" s="329"/>
      <c r="G16" s="311"/>
      <c r="H16" s="311"/>
      <c r="I16" s="311"/>
      <c r="J16" s="311"/>
    </row>
    <row r="17" s="310" customFormat="1" ht="51" customHeight="1" spans="1:4">
      <c r="A17" s="330" t="s">
        <v>79</v>
      </c>
      <c r="B17" s="330"/>
      <c r="C17" s="330"/>
      <c r="D17" s="330"/>
    </row>
    <row r="18" s="310" customFormat="1" ht="24" customHeight="1" spans="1:4">
      <c r="A18" s="331"/>
      <c r="B18" s="331"/>
      <c r="C18" s="331"/>
      <c r="D18" s="331"/>
    </row>
    <row r="19" s="310" customFormat="1" spans="1:4">
      <c r="A19" s="328" t="s">
        <v>80</v>
      </c>
      <c r="B19" s="329" t="s">
        <v>81</v>
      </c>
      <c r="C19" s="329"/>
      <c r="D19" s="328" t="s">
        <v>82</v>
      </c>
    </row>
    <row r="20" s="310" customFormat="1" spans="1:4">
      <c r="A20" s="332" t="s">
        <v>83</v>
      </c>
      <c r="B20" s="333" t="s">
        <v>83</v>
      </c>
      <c r="C20" s="333"/>
      <c r="D20" s="332" t="s">
        <v>83</v>
      </c>
    </row>
    <row r="21" s="310" customFormat="1" spans="1:4">
      <c r="A21" s="334"/>
      <c r="B21" s="334"/>
      <c r="C21" s="334"/>
      <c r="D21" s="334"/>
    </row>
    <row r="22" s="310" customFormat="1" spans="1:4">
      <c r="A22" s="328" t="s">
        <v>84</v>
      </c>
      <c r="B22" s="328"/>
      <c r="C22" s="328"/>
      <c r="D22" s="328"/>
    </row>
    <row r="23" s="310" customFormat="1" spans="1:4">
      <c r="A23" s="325"/>
      <c r="B23" s="325"/>
      <c r="C23" s="325"/>
      <c r="D23" s="325"/>
    </row>
    <row r="24" s="310" customFormat="1" spans="1:4">
      <c r="A24" s="325"/>
      <c r="B24" s="325"/>
      <c r="C24" s="325"/>
      <c r="D24" s="325"/>
    </row>
    <row r="25" s="310" customFormat="1" spans="1:4">
      <c r="A25" s="334"/>
      <c r="B25" s="334"/>
      <c r="C25" s="334"/>
      <c r="D25" s="334"/>
    </row>
    <row r="26" s="310" customFormat="1" spans="1:4">
      <c r="A26" s="334"/>
      <c r="B26" s="334"/>
      <c r="C26" s="334"/>
      <c r="D26" s="334"/>
    </row>
    <row r="27" s="310" customFormat="1" spans="1:4">
      <c r="A27" s="334"/>
      <c r="B27" s="334"/>
      <c r="C27" s="334"/>
      <c r="D27" s="334"/>
    </row>
    <row r="28" s="310" customFormat="1" spans="1:4">
      <c r="A28" s="334"/>
      <c r="B28" s="335"/>
      <c r="C28" s="335"/>
      <c r="D28" s="334"/>
    </row>
    <row r="29" s="310" customFormat="1" spans="1:4">
      <c r="A29" s="336"/>
      <c r="B29" s="336"/>
      <c r="C29" s="336"/>
      <c r="D29" s="336"/>
    </row>
  </sheetData>
  <mergeCells count="11">
    <mergeCell ref="A2:D2"/>
    <mergeCell ref="A3:D3"/>
    <mergeCell ref="A4:D4"/>
    <mergeCell ref="B5:C5"/>
    <mergeCell ref="A13:D13"/>
    <mergeCell ref="A14:D14"/>
    <mergeCell ref="A15:D15"/>
    <mergeCell ref="A17:D17"/>
    <mergeCell ref="B19:C19"/>
    <mergeCell ref="B20:C20"/>
    <mergeCell ref="A22:D22"/>
  </mergeCells>
  <pageMargins left="0.75" right="0.75" top="1" bottom="1" header="0.5" footer="0.5"/>
  <pageSetup paperSize="9" scale="83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A5" sqref="A5:E5"/>
    </sheetView>
  </sheetViews>
  <sheetFormatPr defaultColWidth="9" defaultRowHeight="20.25" outlineLevelCol="4"/>
  <cols>
    <col min="1" max="1" width="8.625" style="207" customWidth="1"/>
    <col min="2" max="2" width="28.625" style="207" customWidth="1"/>
    <col min="3" max="3" width="17.625" style="208" customWidth="1"/>
    <col min="4" max="4" width="2.625" style="208" customWidth="1"/>
    <col min="5" max="5" width="17.625" style="208" customWidth="1"/>
    <col min="6" max="16384" width="9" style="207"/>
  </cols>
  <sheetData>
    <row r="1" spans="1:5">
      <c r="A1" s="304" t="s">
        <v>0</v>
      </c>
      <c r="B1" s="304"/>
      <c r="C1" s="304"/>
      <c r="D1" s="304"/>
      <c r="E1" s="304"/>
    </row>
    <row r="2" spans="1:5">
      <c r="A2" s="305" t="s">
        <v>85</v>
      </c>
      <c r="B2" s="305"/>
      <c r="C2" s="305"/>
      <c r="D2" s="305"/>
      <c r="E2" s="305"/>
    </row>
    <row r="3" ht="23.25" spans="1:5">
      <c r="A3" s="306" t="s">
        <v>86</v>
      </c>
      <c r="B3" s="306"/>
      <c r="C3" s="306"/>
      <c r="D3" s="306"/>
      <c r="E3" s="306"/>
    </row>
    <row r="4" ht="23.25" spans="1:5">
      <c r="A4" s="306" t="s">
        <v>87</v>
      </c>
      <c r="B4" s="306"/>
      <c r="C4" s="306"/>
      <c r="D4" s="306"/>
      <c r="E4" s="306"/>
    </row>
    <row r="5" ht="23.25" spans="1:5">
      <c r="A5" s="306" t="s">
        <v>88</v>
      </c>
      <c r="B5" s="306"/>
      <c r="C5" s="306"/>
      <c r="D5" s="306"/>
      <c r="E5" s="306"/>
    </row>
    <row r="6" spans="1:5">
      <c r="A6" s="207" t="s">
        <v>89</v>
      </c>
      <c r="E6" s="208">
        <v>15000</v>
      </c>
    </row>
    <row r="7" spans="1:3">
      <c r="A7" s="307" t="s">
        <v>90</v>
      </c>
      <c r="B7" s="207" t="s">
        <v>91</v>
      </c>
      <c r="C7" s="308" t="s">
        <v>92</v>
      </c>
    </row>
    <row r="8" spans="2:3">
      <c r="B8" s="207" t="s">
        <v>93</v>
      </c>
      <c r="C8" s="308" t="s">
        <v>92</v>
      </c>
    </row>
    <row r="9" spans="2:5">
      <c r="B9" s="207" t="s">
        <v>94</v>
      </c>
      <c r="C9" s="309" t="s">
        <v>92</v>
      </c>
      <c r="D9" s="222"/>
      <c r="E9" s="229"/>
    </row>
    <row r="10" spans="1:4">
      <c r="A10" s="207" t="s">
        <v>95</v>
      </c>
      <c r="D10" s="222"/>
    </row>
    <row r="11" spans="2:4">
      <c r="B11" s="207" t="s">
        <v>96</v>
      </c>
      <c r="C11" s="208">
        <v>15000</v>
      </c>
      <c r="D11" s="222"/>
    </row>
    <row r="12" spans="2:5">
      <c r="B12" s="207" t="s">
        <v>97</v>
      </c>
      <c r="C12" s="308" t="s">
        <v>92</v>
      </c>
      <c r="D12" s="222"/>
      <c r="E12" s="208">
        <v>15000</v>
      </c>
    </row>
    <row r="13" spans="3:5">
      <c r="C13" s="217"/>
      <c r="D13" s="222"/>
      <c r="E13" s="217"/>
    </row>
    <row r="14" spans="3:5">
      <c r="C14" s="222"/>
      <c r="D14" s="222"/>
      <c r="E14" s="222"/>
    </row>
  </sheetData>
  <mergeCells count="5">
    <mergeCell ref="A1:E1"/>
    <mergeCell ref="A2:E2"/>
    <mergeCell ref="A3:E3"/>
    <mergeCell ref="A4:E4"/>
    <mergeCell ref="A5:E5"/>
  </mergeCells>
  <printOptions horizontalCentered="1"/>
  <pageMargins left="1.18110236220472" right="0.78740157480315" top="1.18110236220472" bottom="0.78740157480315" header="0" footer="0"/>
  <pageSetup paperSize="1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view="pageBreakPreview" zoomScaleNormal="100" workbookViewId="0">
      <selection activeCell="M10" sqref="M10"/>
    </sheetView>
  </sheetViews>
  <sheetFormatPr defaultColWidth="9" defaultRowHeight="20.25"/>
  <cols>
    <col min="1" max="1" width="13.5" style="1" customWidth="1"/>
    <col min="2" max="2" width="10.75" style="1" customWidth="1"/>
    <col min="3" max="3" width="24.875" style="1" customWidth="1"/>
    <col min="4" max="8" width="12.625" style="275" customWidth="1"/>
    <col min="9" max="9" width="12.625" style="276" customWidth="1"/>
    <col min="10" max="10" width="12" style="1" customWidth="1"/>
    <col min="11" max="256" width="9" style="1"/>
    <col min="257" max="257" width="15" style="1" customWidth="1"/>
    <col min="258" max="258" width="13.5" style="1" customWidth="1"/>
    <col min="259" max="259" width="18.625" style="1" customWidth="1"/>
    <col min="260" max="260" width="13.5" style="1" customWidth="1"/>
    <col min="261" max="261" width="13.875" style="1" customWidth="1"/>
    <col min="262" max="262" width="13.375" style="1" customWidth="1"/>
    <col min="263" max="263" width="12.125" style="1" customWidth="1"/>
    <col min="264" max="264" width="10.875" style="1" customWidth="1"/>
    <col min="265" max="265" width="13.75" style="1" customWidth="1"/>
    <col min="266" max="266" width="15.125" style="1" customWidth="1"/>
    <col min="267" max="512" width="9" style="1"/>
    <col min="513" max="513" width="15" style="1" customWidth="1"/>
    <col min="514" max="514" width="13.5" style="1" customWidth="1"/>
    <col min="515" max="515" width="18.625" style="1" customWidth="1"/>
    <col min="516" max="516" width="13.5" style="1" customWidth="1"/>
    <col min="517" max="517" width="13.875" style="1" customWidth="1"/>
    <col min="518" max="518" width="13.375" style="1" customWidth="1"/>
    <col min="519" max="519" width="12.125" style="1" customWidth="1"/>
    <col min="520" max="520" width="10.875" style="1" customWidth="1"/>
    <col min="521" max="521" width="13.75" style="1" customWidth="1"/>
    <col min="522" max="522" width="15.125" style="1" customWidth="1"/>
    <col min="523" max="768" width="9" style="1"/>
    <col min="769" max="769" width="15" style="1" customWidth="1"/>
    <col min="770" max="770" width="13.5" style="1" customWidth="1"/>
    <col min="771" max="771" width="18.625" style="1" customWidth="1"/>
    <col min="772" max="772" width="13.5" style="1" customWidth="1"/>
    <col min="773" max="773" width="13.875" style="1" customWidth="1"/>
    <col min="774" max="774" width="13.375" style="1" customWidth="1"/>
    <col min="775" max="775" width="12.125" style="1" customWidth="1"/>
    <col min="776" max="776" width="10.875" style="1" customWidth="1"/>
    <col min="777" max="777" width="13.75" style="1" customWidth="1"/>
    <col min="778" max="778" width="15.125" style="1" customWidth="1"/>
    <col min="779" max="1024" width="9" style="1"/>
    <col min="1025" max="1025" width="15" style="1" customWidth="1"/>
    <col min="1026" max="1026" width="13.5" style="1" customWidth="1"/>
    <col min="1027" max="1027" width="18.625" style="1" customWidth="1"/>
    <col min="1028" max="1028" width="13.5" style="1" customWidth="1"/>
    <col min="1029" max="1029" width="13.875" style="1" customWidth="1"/>
    <col min="1030" max="1030" width="13.375" style="1" customWidth="1"/>
    <col min="1031" max="1031" width="12.125" style="1" customWidth="1"/>
    <col min="1032" max="1032" width="10.875" style="1" customWidth="1"/>
    <col min="1033" max="1033" width="13.75" style="1" customWidth="1"/>
    <col min="1034" max="1034" width="15.125" style="1" customWidth="1"/>
    <col min="1035" max="1280" width="9" style="1"/>
    <col min="1281" max="1281" width="15" style="1" customWidth="1"/>
    <col min="1282" max="1282" width="13.5" style="1" customWidth="1"/>
    <col min="1283" max="1283" width="18.625" style="1" customWidth="1"/>
    <col min="1284" max="1284" width="13.5" style="1" customWidth="1"/>
    <col min="1285" max="1285" width="13.875" style="1" customWidth="1"/>
    <col min="1286" max="1286" width="13.375" style="1" customWidth="1"/>
    <col min="1287" max="1287" width="12.125" style="1" customWidth="1"/>
    <col min="1288" max="1288" width="10.875" style="1" customWidth="1"/>
    <col min="1289" max="1289" width="13.75" style="1" customWidth="1"/>
    <col min="1290" max="1290" width="15.125" style="1" customWidth="1"/>
    <col min="1291" max="1536" width="9" style="1"/>
    <col min="1537" max="1537" width="15" style="1" customWidth="1"/>
    <col min="1538" max="1538" width="13.5" style="1" customWidth="1"/>
    <col min="1539" max="1539" width="18.625" style="1" customWidth="1"/>
    <col min="1540" max="1540" width="13.5" style="1" customWidth="1"/>
    <col min="1541" max="1541" width="13.875" style="1" customWidth="1"/>
    <col min="1542" max="1542" width="13.375" style="1" customWidth="1"/>
    <col min="1543" max="1543" width="12.125" style="1" customWidth="1"/>
    <col min="1544" max="1544" width="10.875" style="1" customWidth="1"/>
    <col min="1545" max="1545" width="13.75" style="1" customWidth="1"/>
    <col min="1546" max="1546" width="15.125" style="1" customWidth="1"/>
    <col min="1547" max="1792" width="9" style="1"/>
    <col min="1793" max="1793" width="15" style="1" customWidth="1"/>
    <col min="1794" max="1794" width="13.5" style="1" customWidth="1"/>
    <col min="1795" max="1795" width="18.625" style="1" customWidth="1"/>
    <col min="1796" max="1796" width="13.5" style="1" customWidth="1"/>
    <col min="1797" max="1797" width="13.875" style="1" customWidth="1"/>
    <col min="1798" max="1798" width="13.375" style="1" customWidth="1"/>
    <col min="1799" max="1799" width="12.125" style="1" customWidth="1"/>
    <col min="1800" max="1800" width="10.875" style="1" customWidth="1"/>
    <col min="1801" max="1801" width="13.75" style="1" customWidth="1"/>
    <col min="1802" max="1802" width="15.125" style="1" customWidth="1"/>
    <col min="1803" max="2048" width="9" style="1"/>
    <col min="2049" max="2049" width="15" style="1" customWidth="1"/>
    <col min="2050" max="2050" width="13.5" style="1" customWidth="1"/>
    <col min="2051" max="2051" width="18.625" style="1" customWidth="1"/>
    <col min="2052" max="2052" width="13.5" style="1" customWidth="1"/>
    <col min="2053" max="2053" width="13.875" style="1" customWidth="1"/>
    <col min="2054" max="2054" width="13.375" style="1" customWidth="1"/>
    <col min="2055" max="2055" width="12.125" style="1" customWidth="1"/>
    <col min="2056" max="2056" width="10.875" style="1" customWidth="1"/>
    <col min="2057" max="2057" width="13.75" style="1" customWidth="1"/>
    <col min="2058" max="2058" width="15.125" style="1" customWidth="1"/>
    <col min="2059" max="2304" width="9" style="1"/>
    <col min="2305" max="2305" width="15" style="1" customWidth="1"/>
    <col min="2306" max="2306" width="13.5" style="1" customWidth="1"/>
    <col min="2307" max="2307" width="18.625" style="1" customWidth="1"/>
    <col min="2308" max="2308" width="13.5" style="1" customWidth="1"/>
    <col min="2309" max="2309" width="13.875" style="1" customWidth="1"/>
    <col min="2310" max="2310" width="13.375" style="1" customWidth="1"/>
    <col min="2311" max="2311" width="12.125" style="1" customWidth="1"/>
    <col min="2312" max="2312" width="10.875" style="1" customWidth="1"/>
    <col min="2313" max="2313" width="13.75" style="1" customWidth="1"/>
    <col min="2314" max="2314" width="15.125" style="1" customWidth="1"/>
    <col min="2315" max="2560" width="9" style="1"/>
    <col min="2561" max="2561" width="15" style="1" customWidth="1"/>
    <col min="2562" max="2562" width="13.5" style="1" customWidth="1"/>
    <col min="2563" max="2563" width="18.625" style="1" customWidth="1"/>
    <col min="2564" max="2564" width="13.5" style="1" customWidth="1"/>
    <col min="2565" max="2565" width="13.875" style="1" customWidth="1"/>
    <col min="2566" max="2566" width="13.375" style="1" customWidth="1"/>
    <col min="2567" max="2567" width="12.125" style="1" customWidth="1"/>
    <col min="2568" max="2568" width="10.875" style="1" customWidth="1"/>
    <col min="2569" max="2569" width="13.75" style="1" customWidth="1"/>
    <col min="2570" max="2570" width="15.125" style="1" customWidth="1"/>
    <col min="2571" max="2816" width="9" style="1"/>
    <col min="2817" max="2817" width="15" style="1" customWidth="1"/>
    <col min="2818" max="2818" width="13.5" style="1" customWidth="1"/>
    <col min="2819" max="2819" width="18.625" style="1" customWidth="1"/>
    <col min="2820" max="2820" width="13.5" style="1" customWidth="1"/>
    <col min="2821" max="2821" width="13.875" style="1" customWidth="1"/>
    <col min="2822" max="2822" width="13.375" style="1" customWidth="1"/>
    <col min="2823" max="2823" width="12.125" style="1" customWidth="1"/>
    <col min="2824" max="2824" width="10.875" style="1" customWidth="1"/>
    <col min="2825" max="2825" width="13.75" style="1" customWidth="1"/>
    <col min="2826" max="2826" width="15.125" style="1" customWidth="1"/>
    <col min="2827" max="3072" width="9" style="1"/>
    <col min="3073" max="3073" width="15" style="1" customWidth="1"/>
    <col min="3074" max="3074" width="13.5" style="1" customWidth="1"/>
    <col min="3075" max="3075" width="18.625" style="1" customWidth="1"/>
    <col min="3076" max="3076" width="13.5" style="1" customWidth="1"/>
    <col min="3077" max="3077" width="13.875" style="1" customWidth="1"/>
    <col min="3078" max="3078" width="13.375" style="1" customWidth="1"/>
    <col min="3079" max="3079" width="12.125" style="1" customWidth="1"/>
    <col min="3080" max="3080" width="10.875" style="1" customWidth="1"/>
    <col min="3081" max="3081" width="13.75" style="1" customWidth="1"/>
    <col min="3082" max="3082" width="15.125" style="1" customWidth="1"/>
    <col min="3083" max="3328" width="9" style="1"/>
    <col min="3329" max="3329" width="15" style="1" customWidth="1"/>
    <col min="3330" max="3330" width="13.5" style="1" customWidth="1"/>
    <col min="3331" max="3331" width="18.625" style="1" customWidth="1"/>
    <col min="3332" max="3332" width="13.5" style="1" customWidth="1"/>
    <col min="3333" max="3333" width="13.875" style="1" customWidth="1"/>
    <col min="3334" max="3334" width="13.375" style="1" customWidth="1"/>
    <col min="3335" max="3335" width="12.125" style="1" customWidth="1"/>
    <col min="3336" max="3336" width="10.875" style="1" customWidth="1"/>
    <col min="3337" max="3337" width="13.75" style="1" customWidth="1"/>
    <col min="3338" max="3338" width="15.125" style="1" customWidth="1"/>
    <col min="3339" max="3584" width="9" style="1"/>
    <col min="3585" max="3585" width="15" style="1" customWidth="1"/>
    <col min="3586" max="3586" width="13.5" style="1" customWidth="1"/>
    <col min="3587" max="3587" width="18.625" style="1" customWidth="1"/>
    <col min="3588" max="3588" width="13.5" style="1" customWidth="1"/>
    <col min="3589" max="3589" width="13.875" style="1" customWidth="1"/>
    <col min="3590" max="3590" width="13.375" style="1" customWidth="1"/>
    <col min="3591" max="3591" width="12.125" style="1" customWidth="1"/>
    <col min="3592" max="3592" width="10.875" style="1" customWidth="1"/>
    <col min="3593" max="3593" width="13.75" style="1" customWidth="1"/>
    <col min="3594" max="3594" width="15.125" style="1" customWidth="1"/>
    <col min="3595" max="3840" width="9" style="1"/>
    <col min="3841" max="3841" width="15" style="1" customWidth="1"/>
    <col min="3842" max="3842" width="13.5" style="1" customWidth="1"/>
    <col min="3843" max="3843" width="18.625" style="1" customWidth="1"/>
    <col min="3844" max="3844" width="13.5" style="1" customWidth="1"/>
    <col min="3845" max="3845" width="13.875" style="1" customWidth="1"/>
    <col min="3846" max="3846" width="13.375" style="1" customWidth="1"/>
    <col min="3847" max="3847" width="12.125" style="1" customWidth="1"/>
    <col min="3848" max="3848" width="10.875" style="1" customWidth="1"/>
    <col min="3849" max="3849" width="13.75" style="1" customWidth="1"/>
    <col min="3850" max="3850" width="15.125" style="1" customWidth="1"/>
    <col min="3851" max="4096" width="9" style="1"/>
    <col min="4097" max="4097" width="15" style="1" customWidth="1"/>
    <col min="4098" max="4098" width="13.5" style="1" customWidth="1"/>
    <col min="4099" max="4099" width="18.625" style="1" customWidth="1"/>
    <col min="4100" max="4100" width="13.5" style="1" customWidth="1"/>
    <col min="4101" max="4101" width="13.875" style="1" customWidth="1"/>
    <col min="4102" max="4102" width="13.375" style="1" customWidth="1"/>
    <col min="4103" max="4103" width="12.125" style="1" customWidth="1"/>
    <col min="4104" max="4104" width="10.875" style="1" customWidth="1"/>
    <col min="4105" max="4105" width="13.75" style="1" customWidth="1"/>
    <col min="4106" max="4106" width="15.125" style="1" customWidth="1"/>
    <col min="4107" max="4352" width="9" style="1"/>
    <col min="4353" max="4353" width="15" style="1" customWidth="1"/>
    <col min="4354" max="4354" width="13.5" style="1" customWidth="1"/>
    <col min="4355" max="4355" width="18.625" style="1" customWidth="1"/>
    <col min="4356" max="4356" width="13.5" style="1" customWidth="1"/>
    <col min="4357" max="4357" width="13.875" style="1" customWidth="1"/>
    <col min="4358" max="4358" width="13.375" style="1" customWidth="1"/>
    <col min="4359" max="4359" width="12.125" style="1" customWidth="1"/>
    <col min="4360" max="4360" width="10.875" style="1" customWidth="1"/>
    <col min="4361" max="4361" width="13.75" style="1" customWidth="1"/>
    <col min="4362" max="4362" width="15.125" style="1" customWidth="1"/>
    <col min="4363" max="4608" width="9" style="1"/>
    <col min="4609" max="4609" width="15" style="1" customWidth="1"/>
    <col min="4610" max="4610" width="13.5" style="1" customWidth="1"/>
    <col min="4611" max="4611" width="18.625" style="1" customWidth="1"/>
    <col min="4612" max="4612" width="13.5" style="1" customWidth="1"/>
    <col min="4613" max="4613" width="13.875" style="1" customWidth="1"/>
    <col min="4614" max="4614" width="13.375" style="1" customWidth="1"/>
    <col min="4615" max="4615" width="12.125" style="1" customWidth="1"/>
    <col min="4616" max="4616" width="10.875" style="1" customWidth="1"/>
    <col min="4617" max="4617" width="13.75" style="1" customWidth="1"/>
    <col min="4618" max="4618" width="15.125" style="1" customWidth="1"/>
    <col min="4619" max="4864" width="9" style="1"/>
    <col min="4865" max="4865" width="15" style="1" customWidth="1"/>
    <col min="4866" max="4866" width="13.5" style="1" customWidth="1"/>
    <col min="4867" max="4867" width="18.625" style="1" customWidth="1"/>
    <col min="4868" max="4868" width="13.5" style="1" customWidth="1"/>
    <col min="4869" max="4869" width="13.875" style="1" customWidth="1"/>
    <col min="4870" max="4870" width="13.375" style="1" customWidth="1"/>
    <col min="4871" max="4871" width="12.125" style="1" customWidth="1"/>
    <col min="4872" max="4872" width="10.875" style="1" customWidth="1"/>
    <col min="4873" max="4873" width="13.75" style="1" customWidth="1"/>
    <col min="4874" max="4874" width="15.125" style="1" customWidth="1"/>
    <col min="4875" max="5120" width="9" style="1"/>
    <col min="5121" max="5121" width="15" style="1" customWidth="1"/>
    <col min="5122" max="5122" width="13.5" style="1" customWidth="1"/>
    <col min="5123" max="5123" width="18.625" style="1" customWidth="1"/>
    <col min="5124" max="5124" width="13.5" style="1" customWidth="1"/>
    <col min="5125" max="5125" width="13.875" style="1" customWidth="1"/>
    <col min="5126" max="5126" width="13.375" style="1" customWidth="1"/>
    <col min="5127" max="5127" width="12.125" style="1" customWidth="1"/>
    <col min="5128" max="5128" width="10.875" style="1" customWidth="1"/>
    <col min="5129" max="5129" width="13.75" style="1" customWidth="1"/>
    <col min="5130" max="5130" width="15.125" style="1" customWidth="1"/>
    <col min="5131" max="5376" width="9" style="1"/>
    <col min="5377" max="5377" width="15" style="1" customWidth="1"/>
    <col min="5378" max="5378" width="13.5" style="1" customWidth="1"/>
    <col min="5379" max="5379" width="18.625" style="1" customWidth="1"/>
    <col min="5380" max="5380" width="13.5" style="1" customWidth="1"/>
    <col min="5381" max="5381" width="13.875" style="1" customWidth="1"/>
    <col min="5382" max="5382" width="13.375" style="1" customWidth="1"/>
    <col min="5383" max="5383" width="12.125" style="1" customWidth="1"/>
    <col min="5384" max="5384" width="10.875" style="1" customWidth="1"/>
    <col min="5385" max="5385" width="13.75" style="1" customWidth="1"/>
    <col min="5386" max="5386" width="15.125" style="1" customWidth="1"/>
    <col min="5387" max="5632" width="9" style="1"/>
    <col min="5633" max="5633" width="15" style="1" customWidth="1"/>
    <col min="5634" max="5634" width="13.5" style="1" customWidth="1"/>
    <col min="5635" max="5635" width="18.625" style="1" customWidth="1"/>
    <col min="5636" max="5636" width="13.5" style="1" customWidth="1"/>
    <col min="5637" max="5637" width="13.875" style="1" customWidth="1"/>
    <col min="5638" max="5638" width="13.375" style="1" customWidth="1"/>
    <col min="5639" max="5639" width="12.125" style="1" customWidth="1"/>
    <col min="5640" max="5640" width="10.875" style="1" customWidth="1"/>
    <col min="5641" max="5641" width="13.75" style="1" customWidth="1"/>
    <col min="5642" max="5642" width="15.125" style="1" customWidth="1"/>
    <col min="5643" max="5888" width="9" style="1"/>
    <col min="5889" max="5889" width="15" style="1" customWidth="1"/>
    <col min="5890" max="5890" width="13.5" style="1" customWidth="1"/>
    <col min="5891" max="5891" width="18.625" style="1" customWidth="1"/>
    <col min="5892" max="5892" width="13.5" style="1" customWidth="1"/>
    <col min="5893" max="5893" width="13.875" style="1" customWidth="1"/>
    <col min="5894" max="5894" width="13.375" style="1" customWidth="1"/>
    <col min="5895" max="5895" width="12.125" style="1" customWidth="1"/>
    <col min="5896" max="5896" width="10.875" style="1" customWidth="1"/>
    <col min="5897" max="5897" width="13.75" style="1" customWidth="1"/>
    <col min="5898" max="5898" width="15.125" style="1" customWidth="1"/>
    <col min="5899" max="6144" width="9" style="1"/>
    <col min="6145" max="6145" width="15" style="1" customWidth="1"/>
    <col min="6146" max="6146" width="13.5" style="1" customWidth="1"/>
    <col min="6147" max="6147" width="18.625" style="1" customWidth="1"/>
    <col min="6148" max="6148" width="13.5" style="1" customWidth="1"/>
    <col min="6149" max="6149" width="13.875" style="1" customWidth="1"/>
    <col min="6150" max="6150" width="13.375" style="1" customWidth="1"/>
    <col min="6151" max="6151" width="12.125" style="1" customWidth="1"/>
    <col min="6152" max="6152" width="10.875" style="1" customWidth="1"/>
    <col min="6153" max="6153" width="13.75" style="1" customWidth="1"/>
    <col min="6154" max="6154" width="15.125" style="1" customWidth="1"/>
    <col min="6155" max="6400" width="9" style="1"/>
    <col min="6401" max="6401" width="15" style="1" customWidth="1"/>
    <col min="6402" max="6402" width="13.5" style="1" customWidth="1"/>
    <col min="6403" max="6403" width="18.625" style="1" customWidth="1"/>
    <col min="6404" max="6404" width="13.5" style="1" customWidth="1"/>
    <col min="6405" max="6405" width="13.875" style="1" customWidth="1"/>
    <col min="6406" max="6406" width="13.375" style="1" customWidth="1"/>
    <col min="6407" max="6407" width="12.125" style="1" customWidth="1"/>
    <col min="6408" max="6408" width="10.875" style="1" customWidth="1"/>
    <col min="6409" max="6409" width="13.75" style="1" customWidth="1"/>
    <col min="6410" max="6410" width="15.125" style="1" customWidth="1"/>
    <col min="6411" max="6656" width="9" style="1"/>
    <col min="6657" max="6657" width="15" style="1" customWidth="1"/>
    <col min="6658" max="6658" width="13.5" style="1" customWidth="1"/>
    <col min="6659" max="6659" width="18.625" style="1" customWidth="1"/>
    <col min="6660" max="6660" width="13.5" style="1" customWidth="1"/>
    <col min="6661" max="6661" width="13.875" style="1" customWidth="1"/>
    <col min="6662" max="6662" width="13.375" style="1" customWidth="1"/>
    <col min="6663" max="6663" width="12.125" style="1" customWidth="1"/>
    <col min="6664" max="6664" width="10.875" style="1" customWidth="1"/>
    <col min="6665" max="6665" width="13.75" style="1" customWidth="1"/>
    <col min="6666" max="6666" width="15.125" style="1" customWidth="1"/>
    <col min="6667" max="6912" width="9" style="1"/>
    <col min="6913" max="6913" width="15" style="1" customWidth="1"/>
    <col min="6914" max="6914" width="13.5" style="1" customWidth="1"/>
    <col min="6915" max="6915" width="18.625" style="1" customWidth="1"/>
    <col min="6916" max="6916" width="13.5" style="1" customWidth="1"/>
    <col min="6917" max="6917" width="13.875" style="1" customWidth="1"/>
    <col min="6918" max="6918" width="13.375" style="1" customWidth="1"/>
    <col min="6919" max="6919" width="12.125" style="1" customWidth="1"/>
    <col min="6920" max="6920" width="10.875" style="1" customWidth="1"/>
    <col min="6921" max="6921" width="13.75" style="1" customWidth="1"/>
    <col min="6922" max="6922" width="15.125" style="1" customWidth="1"/>
    <col min="6923" max="7168" width="9" style="1"/>
    <col min="7169" max="7169" width="15" style="1" customWidth="1"/>
    <col min="7170" max="7170" width="13.5" style="1" customWidth="1"/>
    <col min="7171" max="7171" width="18.625" style="1" customWidth="1"/>
    <col min="7172" max="7172" width="13.5" style="1" customWidth="1"/>
    <col min="7173" max="7173" width="13.875" style="1" customWidth="1"/>
    <col min="7174" max="7174" width="13.375" style="1" customWidth="1"/>
    <col min="7175" max="7175" width="12.125" style="1" customWidth="1"/>
    <col min="7176" max="7176" width="10.875" style="1" customWidth="1"/>
    <col min="7177" max="7177" width="13.75" style="1" customWidth="1"/>
    <col min="7178" max="7178" width="15.125" style="1" customWidth="1"/>
    <col min="7179" max="7424" width="9" style="1"/>
    <col min="7425" max="7425" width="15" style="1" customWidth="1"/>
    <col min="7426" max="7426" width="13.5" style="1" customWidth="1"/>
    <col min="7427" max="7427" width="18.625" style="1" customWidth="1"/>
    <col min="7428" max="7428" width="13.5" style="1" customWidth="1"/>
    <col min="7429" max="7429" width="13.875" style="1" customWidth="1"/>
    <col min="7430" max="7430" width="13.375" style="1" customWidth="1"/>
    <col min="7431" max="7431" width="12.125" style="1" customWidth="1"/>
    <col min="7432" max="7432" width="10.875" style="1" customWidth="1"/>
    <col min="7433" max="7433" width="13.75" style="1" customWidth="1"/>
    <col min="7434" max="7434" width="15.125" style="1" customWidth="1"/>
    <col min="7435" max="7680" width="9" style="1"/>
    <col min="7681" max="7681" width="15" style="1" customWidth="1"/>
    <col min="7682" max="7682" width="13.5" style="1" customWidth="1"/>
    <col min="7683" max="7683" width="18.625" style="1" customWidth="1"/>
    <col min="7684" max="7684" width="13.5" style="1" customWidth="1"/>
    <col min="7685" max="7685" width="13.875" style="1" customWidth="1"/>
    <col min="7686" max="7686" width="13.375" style="1" customWidth="1"/>
    <col min="7687" max="7687" width="12.125" style="1" customWidth="1"/>
    <col min="7688" max="7688" width="10.875" style="1" customWidth="1"/>
    <col min="7689" max="7689" width="13.75" style="1" customWidth="1"/>
    <col min="7690" max="7690" width="15.125" style="1" customWidth="1"/>
    <col min="7691" max="7936" width="9" style="1"/>
    <col min="7937" max="7937" width="15" style="1" customWidth="1"/>
    <col min="7938" max="7938" width="13.5" style="1" customWidth="1"/>
    <col min="7939" max="7939" width="18.625" style="1" customWidth="1"/>
    <col min="7940" max="7940" width="13.5" style="1" customWidth="1"/>
    <col min="7941" max="7941" width="13.875" style="1" customWidth="1"/>
    <col min="7942" max="7942" width="13.375" style="1" customWidth="1"/>
    <col min="7943" max="7943" width="12.125" style="1" customWidth="1"/>
    <col min="7944" max="7944" width="10.875" style="1" customWidth="1"/>
    <col min="7945" max="7945" width="13.75" style="1" customWidth="1"/>
    <col min="7946" max="7946" width="15.125" style="1" customWidth="1"/>
    <col min="7947" max="8192" width="9" style="1"/>
    <col min="8193" max="8193" width="15" style="1" customWidth="1"/>
    <col min="8194" max="8194" width="13.5" style="1" customWidth="1"/>
    <col min="8195" max="8195" width="18.625" style="1" customWidth="1"/>
    <col min="8196" max="8196" width="13.5" style="1" customWidth="1"/>
    <col min="8197" max="8197" width="13.875" style="1" customWidth="1"/>
    <col min="8198" max="8198" width="13.375" style="1" customWidth="1"/>
    <col min="8199" max="8199" width="12.125" style="1" customWidth="1"/>
    <col min="8200" max="8200" width="10.875" style="1" customWidth="1"/>
    <col min="8201" max="8201" width="13.75" style="1" customWidth="1"/>
    <col min="8202" max="8202" width="15.125" style="1" customWidth="1"/>
    <col min="8203" max="8448" width="9" style="1"/>
    <col min="8449" max="8449" width="15" style="1" customWidth="1"/>
    <col min="8450" max="8450" width="13.5" style="1" customWidth="1"/>
    <col min="8451" max="8451" width="18.625" style="1" customWidth="1"/>
    <col min="8452" max="8452" width="13.5" style="1" customWidth="1"/>
    <col min="8453" max="8453" width="13.875" style="1" customWidth="1"/>
    <col min="8454" max="8454" width="13.375" style="1" customWidth="1"/>
    <col min="8455" max="8455" width="12.125" style="1" customWidth="1"/>
    <col min="8456" max="8456" width="10.875" style="1" customWidth="1"/>
    <col min="8457" max="8457" width="13.75" style="1" customWidth="1"/>
    <col min="8458" max="8458" width="15.125" style="1" customWidth="1"/>
    <col min="8459" max="8704" width="9" style="1"/>
    <col min="8705" max="8705" width="15" style="1" customWidth="1"/>
    <col min="8706" max="8706" width="13.5" style="1" customWidth="1"/>
    <col min="8707" max="8707" width="18.625" style="1" customWidth="1"/>
    <col min="8708" max="8708" width="13.5" style="1" customWidth="1"/>
    <col min="8709" max="8709" width="13.875" style="1" customWidth="1"/>
    <col min="8710" max="8710" width="13.375" style="1" customWidth="1"/>
    <col min="8711" max="8711" width="12.125" style="1" customWidth="1"/>
    <col min="8712" max="8712" width="10.875" style="1" customWidth="1"/>
    <col min="8713" max="8713" width="13.75" style="1" customWidth="1"/>
    <col min="8714" max="8714" width="15.125" style="1" customWidth="1"/>
    <col min="8715" max="8960" width="9" style="1"/>
    <col min="8961" max="8961" width="15" style="1" customWidth="1"/>
    <col min="8962" max="8962" width="13.5" style="1" customWidth="1"/>
    <col min="8963" max="8963" width="18.625" style="1" customWidth="1"/>
    <col min="8964" max="8964" width="13.5" style="1" customWidth="1"/>
    <col min="8965" max="8965" width="13.875" style="1" customWidth="1"/>
    <col min="8966" max="8966" width="13.375" style="1" customWidth="1"/>
    <col min="8967" max="8967" width="12.125" style="1" customWidth="1"/>
    <col min="8968" max="8968" width="10.875" style="1" customWidth="1"/>
    <col min="8969" max="8969" width="13.75" style="1" customWidth="1"/>
    <col min="8970" max="8970" width="15.125" style="1" customWidth="1"/>
    <col min="8971" max="9216" width="9" style="1"/>
    <col min="9217" max="9217" width="15" style="1" customWidth="1"/>
    <col min="9218" max="9218" width="13.5" style="1" customWidth="1"/>
    <col min="9219" max="9219" width="18.625" style="1" customWidth="1"/>
    <col min="9220" max="9220" width="13.5" style="1" customWidth="1"/>
    <col min="9221" max="9221" width="13.875" style="1" customWidth="1"/>
    <col min="9222" max="9222" width="13.375" style="1" customWidth="1"/>
    <col min="9223" max="9223" width="12.125" style="1" customWidth="1"/>
    <col min="9224" max="9224" width="10.875" style="1" customWidth="1"/>
    <col min="9225" max="9225" width="13.75" style="1" customWidth="1"/>
    <col min="9226" max="9226" width="15.125" style="1" customWidth="1"/>
    <col min="9227" max="9472" width="9" style="1"/>
    <col min="9473" max="9473" width="15" style="1" customWidth="1"/>
    <col min="9474" max="9474" width="13.5" style="1" customWidth="1"/>
    <col min="9475" max="9475" width="18.625" style="1" customWidth="1"/>
    <col min="9476" max="9476" width="13.5" style="1" customWidth="1"/>
    <col min="9477" max="9477" width="13.875" style="1" customWidth="1"/>
    <col min="9478" max="9478" width="13.375" style="1" customWidth="1"/>
    <col min="9479" max="9479" width="12.125" style="1" customWidth="1"/>
    <col min="9480" max="9480" width="10.875" style="1" customWidth="1"/>
    <col min="9481" max="9481" width="13.75" style="1" customWidth="1"/>
    <col min="9482" max="9482" width="15.125" style="1" customWidth="1"/>
    <col min="9483" max="9728" width="9" style="1"/>
    <col min="9729" max="9729" width="15" style="1" customWidth="1"/>
    <col min="9730" max="9730" width="13.5" style="1" customWidth="1"/>
    <col min="9731" max="9731" width="18.625" style="1" customWidth="1"/>
    <col min="9732" max="9732" width="13.5" style="1" customWidth="1"/>
    <col min="9733" max="9733" width="13.875" style="1" customWidth="1"/>
    <col min="9734" max="9734" width="13.375" style="1" customWidth="1"/>
    <col min="9735" max="9735" width="12.125" style="1" customWidth="1"/>
    <col min="9736" max="9736" width="10.875" style="1" customWidth="1"/>
    <col min="9737" max="9737" width="13.75" style="1" customWidth="1"/>
    <col min="9738" max="9738" width="15.125" style="1" customWidth="1"/>
    <col min="9739" max="9984" width="9" style="1"/>
    <col min="9985" max="9985" width="15" style="1" customWidth="1"/>
    <col min="9986" max="9986" width="13.5" style="1" customWidth="1"/>
    <col min="9987" max="9987" width="18.625" style="1" customWidth="1"/>
    <col min="9988" max="9988" width="13.5" style="1" customWidth="1"/>
    <col min="9989" max="9989" width="13.875" style="1" customWidth="1"/>
    <col min="9990" max="9990" width="13.375" style="1" customWidth="1"/>
    <col min="9991" max="9991" width="12.125" style="1" customWidth="1"/>
    <col min="9992" max="9992" width="10.875" style="1" customWidth="1"/>
    <col min="9993" max="9993" width="13.75" style="1" customWidth="1"/>
    <col min="9994" max="9994" width="15.125" style="1" customWidth="1"/>
    <col min="9995" max="10240" width="9" style="1"/>
    <col min="10241" max="10241" width="15" style="1" customWidth="1"/>
    <col min="10242" max="10242" width="13.5" style="1" customWidth="1"/>
    <col min="10243" max="10243" width="18.625" style="1" customWidth="1"/>
    <col min="10244" max="10244" width="13.5" style="1" customWidth="1"/>
    <col min="10245" max="10245" width="13.875" style="1" customWidth="1"/>
    <col min="10246" max="10246" width="13.375" style="1" customWidth="1"/>
    <col min="10247" max="10247" width="12.125" style="1" customWidth="1"/>
    <col min="10248" max="10248" width="10.875" style="1" customWidth="1"/>
    <col min="10249" max="10249" width="13.75" style="1" customWidth="1"/>
    <col min="10250" max="10250" width="15.125" style="1" customWidth="1"/>
    <col min="10251" max="10496" width="9" style="1"/>
    <col min="10497" max="10497" width="15" style="1" customWidth="1"/>
    <col min="10498" max="10498" width="13.5" style="1" customWidth="1"/>
    <col min="10499" max="10499" width="18.625" style="1" customWidth="1"/>
    <col min="10500" max="10500" width="13.5" style="1" customWidth="1"/>
    <col min="10501" max="10501" width="13.875" style="1" customWidth="1"/>
    <col min="10502" max="10502" width="13.375" style="1" customWidth="1"/>
    <col min="10503" max="10503" width="12.125" style="1" customWidth="1"/>
    <col min="10504" max="10504" width="10.875" style="1" customWidth="1"/>
    <col min="10505" max="10505" width="13.75" style="1" customWidth="1"/>
    <col min="10506" max="10506" width="15.125" style="1" customWidth="1"/>
    <col min="10507" max="10752" width="9" style="1"/>
    <col min="10753" max="10753" width="15" style="1" customWidth="1"/>
    <col min="10754" max="10754" width="13.5" style="1" customWidth="1"/>
    <col min="10755" max="10755" width="18.625" style="1" customWidth="1"/>
    <col min="10756" max="10756" width="13.5" style="1" customWidth="1"/>
    <col min="10757" max="10757" width="13.875" style="1" customWidth="1"/>
    <col min="10758" max="10758" width="13.375" style="1" customWidth="1"/>
    <col min="10759" max="10759" width="12.125" style="1" customWidth="1"/>
    <col min="10760" max="10760" width="10.875" style="1" customWidth="1"/>
    <col min="10761" max="10761" width="13.75" style="1" customWidth="1"/>
    <col min="10762" max="10762" width="15.125" style="1" customWidth="1"/>
    <col min="10763" max="11008" width="9" style="1"/>
    <col min="11009" max="11009" width="15" style="1" customWidth="1"/>
    <col min="11010" max="11010" width="13.5" style="1" customWidth="1"/>
    <col min="11011" max="11011" width="18.625" style="1" customWidth="1"/>
    <col min="11012" max="11012" width="13.5" style="1" customWidth="1"/>
    <col min="11013" max="11013" width="13.875" style="1" customWidth="1"/>
    <col min="11014" max="11014" width="13.375" style="1" customWidth="1"/>
    <col min="11015" max="11015" width="12.125" style="1" customWidth="1"/>
    <col min="11016" max="11016" width="10.875" style="1" customWidth="1"/>
    <col min="11017" max="11017" width="13.75" style="1" customWidth="1"/>
    <col min="11018" max="11018" width="15.125" style="1" customWidth="1"/>
    <col min="11019" max="11264" width="9" style="1"/>
    <col min="11265" max="11265" width="15" style="1" customWidth="1"/>
    <col min="11266" max="11266" width="13.5" style="1" customWidth="1"/>
    <col min="11267" max="11267" width="18.625" style="1" customWidth="1"/>
    <col min="11268" max="11268" width="13.5" style="1" customWidth="1"/>
    <col min="11269" max="11269" width="13.875" style="1" customWidth="1"/>
    <col min="11270" max="11270" width="13.375" style="1" customWidth="1"/>
    <col min="11271" max="11271" width="12.125" style="1" customWidth="1"/>
    <col min="11272" max="11272" width="10.875" style="1" customWidth="1"/>
    <col min="11273" max="11273" width="13.75" style="1" customWidth="1"/>
    <col min="11274" max="11274" width="15.125" style="1" customWidth="1"/>
    <col min="11275" max="11520" width="9" style="1"/>
    <col min="11521" max="11521" width="15" style="1" customWidth="1"/>
    <col min="11522" max="11522" width="13.5" style="1" customWidth="1"/>
    <col min="11523" max="11523" width="18.625" style="1" customWidth="1"/>
    <col min="11524" max="11524" width="13.5" style="1" customWidth="1"/>
    <col min="11525" max="11525" width="13.875" style="1" customWidth="1"/>
    <col min="11526" max="11526" width="13.375" style="1" customWidth="1"/>
    <col min="11527" max="11527" width="12.125" style="1" customWidth="1"/>
    <col min="11528" max="11528" width="10.875" style="1" customWidth="1"/>
    <col min="11529" max="11529" width="13.75" style="1" customWidth="1"/>
    <col min="11530" max="11530" width="15.125" style="1" customWidth="1"/>
    <col min="11531" max="11776" width="9" style="1"/>
    <col min="11777" max="11777" width="15" style="1" customWidth="1"/>
    <col min="11778" max="11778" width="13.5" style="1" customWidth="1"/>
    <col min="11779" max="11779" width="18.625" style="1" customWidth="1"/>
    <col min="11780" max="11780" width="13.5" style="1" customWidth="1"/>
    <col min="11781" max="11781" width="13.875" style="1" customWidth="1"/>
    <col min="11782" max="11782" width="13.375" style="1" customWidth="1"/>
    <col min="11783" max="11783" width="12.125" style="1" customWidth="1"/>
    <col min="11784" max="11784" width="10.875" style="1" customWidth="1"/>
    <col min="11785" max="11785" width="13.75" style="1" customWidth="1"/>
    <col min="11786" max="11786" width="15.125" style="1" customWidth="1"/>
    <col min="11787" max="12032" width="9" style="1"/>
    <col min="12033" max="12033" width="15" style="1" customWidth="1"/>
    <col min="12034" max="12034" width="13.5" style="1" customWidth="1"/>
    <col min="12035" max="12035" width="18.625" style="1" customWidth="1"/>
    <col min="12036" max="12036" width="13.5" style="1" customWidth="1"/>
    <col min="12037" max="12037" width="13.875" style="1" customWidth="1"/>
    <col min="12038" max="12038" width="13.375" style="1" customWidth="1"/>
    <col min="12039" max="12039" width="12.125" style="1" customWidth="1"/>
    <col min="12040" max="12040" width="10.875" style="1" customWidth="1"/>
    <col min="12041" max="12041" width="13.75" style="1" customWidth="1"/>
    <col min="12042" max="12042" width="15.125" style="1" customWidth="1"/>
    <col min="12043" max="12288" width="9" style="1"/>
    <col min="12289" max="12289" width="15" style="1" customWidth="1"/>
    <col min="12290" max="12290" width="13.5" style="1" customWidth="1"/>
    <col min="12291" max="12291" width="18.625" style="1" customWidth="1"/>
    <col min="12292" max="12292" width="13.5" style="1" customWidth="1"/>
    <col min="12293" max="12293" width="13.875" style="1" customWidth="1"/>
    <col min="12294" max="12294" width="13.375" style="1" customWidth="1"/>
    <col min="12295" max="12295" width="12.125" style="1" customWidth="1"/>
    <col min="12296" max="12296" width="10.875" style="1" customWidth="1"/>
    <col min="12297" max="12297" width="13.75" style="1" customWidth="1"/>
    <col min="12298" max="12298" width="15.125" style="1" customWidth="1"/>
    <col min="12299" max="12544" width="9" style="1"/>
    <col min="12545" max="12545" width="15" style="1" customWidth="1"/>
    <col min="12546" max="12546" width="13.5" style="1" customWidth="1"/>
    <col min="12547" max="12547" width="18.625" style="1" customWidth="1"/>
    <col min="12548" max="12548" width="13.5" style="1" customWidth="1"/>
    <col min="12549" max="12549" width="13.875" style="1" customWidth="1"/>
    <col min="12550" max="12550" width="13.375" style="1" customWidth="1"/>
    <col min="12551" max="12551" width="12.125" style="1" customWidth="1"/>
    <col min="12552" max="12552" width="10.875" style="1" customWidth="1"/>
    <col min="12553" max="12553" width="13.75" style="1" customWidth="1"/>
    <col min="12554" max="12554" width="15.125" style="1" customWidth="1"/>
    <col min="12555" max="12800" width="9" style="1"/>
    <col min="12801" max="12801" width="15" style="1" customWidth="1"/>
    <col min="12802" max="12802" width="13.5" style="1" customWidth="1"/>
    <col min="12803" max="12803" width="18.625" style="1" customWidth="1"/>
    <col min="12804" max="12804" width="13.5" style="1" customWidth="1"/>
    <col min="12805" max="12805" width="13.875" style="1" customWidth="1"/>
    <col min="12806" max="12806" width="13.375" style="1" customWidth="1"/>
    <col min="12807" max="12807" width="12.125" style="1" customWidth="1"/>
    <col min="12808" max="12808" width="10.875" style="1" customWidth="1"/>
    <col min="12809" max="12809" width="13.75" style="1" customWidth="1"/>
    <col min="12810" max="12810" width="15.125" style="1" customWidth="1"/>
    <col min="12811" max="13056" width="9" style="1"/>
    <col min="13057" max="13057" width="15" style="1" customWidth="1"/>
    <col min="13058" max="13058" width="13.5" style="1" customWidth="1"/>
    <col min="13059" max="13059" width="18.625" style="1" customWidth="1"/>
    <col min="13060" max="13060" width="13.5" style="1" customWidth="1"/>
    <col min="13061" max="13061" width="13.875" style="1" customWidth="1"/>
    <col min="13062" max="13062" width="13.375" style="1" customWidth="1"/>
    <col min="13063" max="13063" width="12.125" style="1" customWidth="1"/>
    <col min="13064" max="13064" width="10.875" style="1" customWidth="1"/>
    <col min="13065" max="13065" width="13.75" style="1" customWidth="1"/>
    <col min="13066" max="13066" width="15.125" style="1" customWidth="1"/>
    <col min="13067" max="13312" width="9" style="1"/>
    <col min="13313" max="13313" width="15" style="1" customWidth="1"/>
    <col min="13314" max="13314" width="13.5" style="1" customWidth="1"/>
    <col min="13315" max="13315" width="18.625" style="1" customWidth="1"/>
    <col min="13316" max="13316" width="13.5" style="1" customWidth="1"/>
    <col min="13317" max="13317" width="13.875" style="1" customWidth="1"/>
    <col min="13318" max="13318" width="13.375" style="1" customWidth="1"/>
    <col min="13319" max="13319" width="12.125" style="1" customWidth="1"/>
    <col min="13320" max="13320" width="10.875" style="1" customWidth="1"/>
    <col min="13321" max="13321" width="13.75" style="1" customWidth="1"/>
    <col min="13322" max="13322" width="15.125" style="1" customWidth="1"/>
    <col min="13323" max="13568" width="9" style="1"/>
    <col min="13569" max="13569" width="15" style="1" customWidth="1"/>
    <col min="13570" max="13570" width="13.5" style="1" customWidth="1"/>
    <col min="13571" max="13571" width="18.625" style="1" customWidth="1"/>
    <col min="13572" max="13572" width="13.5" style="1" customWidth="1"/>
    <col min="13573" max="13573" width="13.875" style="1" customWidth="1"/>
    <col min="13574" max="13574" width="13.375" style="1" customWidth="1"/>
    <col min="13575" max="13575" width="12.125" style="1" customWidth="1"/>
    <col min="13576" max="13576" width="10.875" style="1" customWidth="1"/>
    <col min="13577" max="13577" width="13.75" style="1" customWidth="1"/>
    <col min="13578" max="13578" width="15.125" style="1" customWidth="1"/>
    <col min="13579" max="13824" width="9" style="1"/>
    <col min="13825" max="13825" width="15" style="1" customWidth="1"/>
    <col min="13826" max="13826" width="13.5" style="1" customWidth="1"/>
    <col min="13827" max="13827" width="18.625" style="1" customWidth="1"/>
    <col min="13828" max="13828" width="13.5" style="1" customWidth="1"/>
    <col min="13829" max="13829" width="13.875" style="1" customWidth="1"/>
    <col min="13830" max="13830" width="13.375" style="1" customWidth="1"/>
    <col min="13831" max="13831" width="12.125" style="1" customWidth="1"/>
    <col min="13832" max="13832" width="10.875" style="1" customWidth="1"/>
    <col min="13833" max="13833" width="13.75" style="1" customWidth="1"/>
    <col min="13834" max="13834" width="15.125" style="1" customWidth="1"/>
    <col min="13835" max="14080" width="9" style="1"/>
    <col min="14081" max="14081" width="15" style="1" customWidth="1"/>
    <col min="14082" max="14082" width="13.5" style="1" customWidth="1"/>
    <col min="14083" max="14083" width="18.625" style="1" customWidth="1"/>
    <col min="14084" max="14084" width="13.5" style="1" customWidth="1"/>
    <col min="14085" max="14085" width="13.875" style="1" customWidth="1"/>
    <col min="14086" max="14086" width="13.375" style="1" customWidth="1"/>
    <col min="14087" max="14087" width="12.125" style="1" customWidth="1"/>
    <col min="14088" max="14088" width="10.875" style="1" customWidth="1"/>
    <col min="14089" max="14089" width="13.75" style="1" customWidth="1"/>
    <col min="14090" max="14090" width="15.125" style="1" customWidth="1"/>
    <col min="14091" max="14336" width="9" style="1"/>
    <col min="14337" max="14337" width="15" style="1" customWidth="1"/>
    <col min="14338" max="14338" width="13.5" style="1" customWidth="1"/>
    <col min="14339" max="14339" width="18.625" style="1" customWidth="1"/>
    <col min="14340" max="14340" width="13.5" style="1" customWidth="1"/>
    <col min="14341" max="14341" width="13.875" style="1" customWidth="1"/>
    <col min="14342" max="14342" width="13.375" style="1" customWidth="1"/>
    <col min="14343" max="14343" width="12.125" style="1" customWidth="1"/>
    <col min="14344" max="14344" width="10.875" style="1" customWidth="1"/>
    <col min="14345" max="14345" width="13.75" style="1" customWidth="1"/>
    <col min="14346" max="14346" width="15.125" style="1" customWidth="1"/>
    <col min="14347" max="14592" width="9" style="1"/>
    <col min="14593" max="14593" width="15" style="1" customWidth="1"/>
    <col min="14594" max="14594" width="13.5" style="1" customWidth="1"/>
    <col min="14595" max="14595" width="18.625" style="1" customWidth="1"/>
    <col min="14596" max="14596" width="13.5" style="1" customWidth="1"/>
    <col min="14597" max="14597" width="13.875" style="1" customWidth="1"/>
    <col min="14598" max="14598" width="13.375" style="1" customWidth="1"/>
    <col min="14599" max="14599" width="12.125" style="1" customWidth="1"/>
    <col min="14600" max="14600" width="10.875" style="1" customWidth="1"/>
    <col min="14601" max="14601" width="13.75" style="1" customWidth="1"/>
    <col min="14602" max="14602" width="15.125" style="1" customWidth="1"/>
    <col min="14603" max="14848" width="9" style="1"/>
    <col min="14849" max="14849" width="15" style="1" customWidth="1"/>
    <col min="14850" max="14850" width="13.5" style="1" customWidth="1"/>
    <col min="14851" max="14851" width="18.625" style="1" customWidth="1"/>
    <col min="14852" max="14852" width="13.5" style="1" customWidth="1"/>
    <col min="14853" max="14853" width="13.875" style="1" customWidth="1"/>
    <col min="14854" max="14854" width="13.375" style="1" customWidth="1"/>
    <col min="14855" max="14855" width="12.125" style="1" customWidth="1"/>
    <col min="14856" max="14856" width="10.875" style="1" customWidth="1"/>
    <col min="14857" max="14857" width="13.75" style="1" customWidth="1"/>
    <col min="14858" max="14858" width="15.125" style="1" customWidth="1"/>
    <col min="14859" max="15104" width="9" style="1"/>
    <col min="15105" max="15105" width="15" style="1" customWidth="1"/>
    <col min="15106" max="15106" width="13.5" style="1" customWidth="1"/>
    <col min="15107" max="15107" width="18.625" style="1" customWidth="1"/>
    <col min="15108" max="15108" width="13.5" style="1" customWidth="1"/>
    <col min="15109" max="15109" width="13.875" style="1" customWidth="1"/>
    <col min="15110" max="15110" width="13.375" style="1" customWidth="1"/>
    <col min="15111" max="15111" width="12.125" style="1" customWidth="1"/>
    <col min="15112" max="15112" width="10.875" style="1" customWidth="1"/>
    <col min="15113" max="15113" width="13.75" style="1" customWidth="1"/>
    <col min="15114" max="15114" width="15.125" style="1" customWidth="1"/>
    <col min="15115" max="15360" width="9" style="1"/>
    <col min="15361" max="15361" width="15" style="1" customWidth="1"/>
    <col min="15362" max="15362" width="13.5" style="1" customWidth="1"/>
    <col min="15363" max="15363" width="18.625" style="1" customWidth="1"/>
    <col min="15364" max="15364" width="13.5" style="1" customWidth="1"/>
    <col min="15365" max="15365" width="13.875" style="1" customWidth="1"/>
    <col min="15366" max="15366" width="13.375" style="1" customWidth="1"/>
    <col min="15367" max="15367" width="12.125" style="1" customWidth="1"/>
    <col min="15368" max="15368" width="10.875" style="1" customWidth="1"/>
    <col min="15369" max="15369" width="13.75" style="1" customWidth="1"/>
    <col min="15370" max="15370" width="15.125" style="1" customWidth="1"/>
    <col min="15371" max="15616" width="9" style="1"/>
    <col min="15617" max="15617" width="15" style="1" customWidth="1"/>
    <col min="15618" max="15618" width="13.5" style="1" customWidth="1"/>
    <col min="15619" max="15619" width="18.625" style="1" customWidth="1"/>
    <col min="15620" max="15620" width="13.5" style="1" customWidth="1"/>
    <col min="15621" max="15621" width="13.875" style="1" customWidth="1"/>
    <col min="15622" max="15622" width="13.375" style="1" customWidth="1"/>
    <col min="15623" max="15623" width="12.125" style="1" customWidth="1"/>
    <col min="15624" max="15624" width="10.875" style="1" customWidth="1"/>
    <col min="15625" max="15625" width="13.75" style="1" customWidth="1"/>
    <col min="15626" max="15626" width="15.125" style="1" customWidth="1"/>
    <col min="15627" max="15872" width="9" style="1"/>
    <col min="15873" max="15873" width="15" style="1" customWidth="1"/>
    <col min="15874" max="15874" width="13.5" style="1" customWidth="1"/>
    <col min="15875" max="15875" width="18.625" style="1" customWidth="1"/>
    <col min="15876" max="15876" width="13.5" style="1" customWidth="1"/>
    <col min="15877" max="15877" width="13.875" style="1" customWidth="1"/>
    <col min="15878" max="15878" width="13.375" style="1" customWidth="1"/>
    <col min="15879" max="15879" width="12.125" style="1" customWidth="1"/>
    <col min="15880" max="15880" width="10.875" style="1" customWidth="1"/>
    <col min="15881" max="15881" width="13.75" style="1" customWidth="1"/>
    <col min="15882" max="15882" width="15.125" style="1" customWidth="1"/>
    <col min="15883" max="16128" width="9" style="1"/>
    <col min="16129" max="16129" width="15" style="1" customWidth="1"/>
    <col min="16130" max="16130" width="13.5" style="1" customWidth="1"/>
    <col min="16131" max="16131" width="18.625" style="1" customWidth="1"/>
    <col min="16132" max="16132" width="13.5" style="1" customWidth="1"/>
    <col min="16133" max="16133" width="13.875" style="1" customWidth="1"/>
    <col min="16134" max="16134" width="13.375" style="1" customWidth="1"/>
    <col min="16135" max="16135" width="12.125" style="1" customWidth="1"/>
    <col min="16136" max="16136" width="10.875" style="1" customWidth="1"/>
    <col min="16137" max="16137" width="13.75" style="1" customWidth="1"/>
    <col min="16138" max="16138" width="15.125" style="1" customWidth="1"/>
    <col min="16139" max="16384" width="9" style="1"/>
  </cols>
  <sheetData>
    <row r="1" spans="1:10">
      <c r="A1" s="277" t="s">
        <v>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>
      <c r="A2" s="2" t="s">
        <v>98</v>
      </c>
      <c r="B2" s="2"/>
      <c r="C2" s="2"/>
      <c r="D2" s="2"/>
      <c r="E2" s="2"/>
      <c r="F2" s="2"/>
      <c r="G2" s="2"/>
      <c r="H2" s="2"/>
      <c r="I2" s="2"/>
      <c r="J2" s="2"/>
    </row>
    <row r="4" spans="1:10">
      <c r="A4" s="252" t="s">
        <v>99</v>
      </c>
      <c r="B4" s="252" t="s">
        <v>100</v>
      </c>
      <c r="C4" s="252" t="s">
        <v>64</v>
      </c>
      <c r="D4" s="278" t="s">
        <v>101</v>
      </c>
      <c r="E4" s="279" t="s">
        <v>102</v>
      </c>
      <c r="F4" s="280"/>
      <c r="G4" s="280"/>
      <c r="H4" s="281"/>
      <c r="I4" s="278" t="s">
        <v>103</v>
      </c>
      <c r="J4" s="252" t="s">
        <v>66</v>
      </c>
    </row>
    <row r="5" spans="1:10">
      <c r="A5" s="254"/>
      <c r="B5" s="254"/>
      <c r="C5" s="254"/>
      <c r="D5" s="282"/>
      <c r="E5" s="283" t="s">
        <v>96</v>
      </c>
      <c r="F5" s="283" t="s">
        <v>93</v>
      </c>
      <c r="G5" s="283" t="s">
        <v>104</v>
      </c>
      <c r="H5" s="284" t="s">
        <v>105</v>
      </c>
      <c r="I5" s="282"/>
      <c r="J5" s="254"/>
    </row>
    <row r="6" spans="1:10">
      <c r="A6" s="6"/>
      <c r="B6" s="6"/>
      <c r="C6" s="6"/>
      <c r="D6" s="285"/>
      <c r="E6" s="285"/>
      <c r="F6" s="285"/>
      <c r="G6" s="285"/>
      <c r="H6" s="286"/>
      <c r="I6" s="296"/>
      <c r="J6" s="6"/>
    </row>
    <row r="7" spans="1:10">
      <c r="A7" s="287">
        <v>43733</v>
      </c>
      <c r="B7" s="6"/>
      <c r="C7" s="6" t="s">
        <v>106</v>
      </c>
      <c r="D7" s="288">
        <v>15000</v>
      </c>
      <c r="E7" s="288">
        <v>10000</v>
      </c>
      <c r="F7" s="289" t="s">
        <v>107</v>
      </c>
      <c r="G7" s="290">
        <v>4000</v>
      </c>
      <c r="H7" s="291">
        <v>1000</v>
      </c>
      <c r="I7" s="289" t="s">
        <v>108</v>
      </c>
      <c r="J7" s="6"/>
    </row>
    <row r="8" spans="1:10">
      <c r="A8" s="6"/>
      <c r="B8" s="6"/>
      <c r="C8" s="6"/>
      <c r="D8" s="285"/>
      <c r="E8" s="285"/>
      <c r="F8" s="285"/>
      <c r="G8" s="292"/>
      <c r="H8" s="293"/>
      <c r="I8" s="296"/>
      <c r="J8" s="6"/>
    </row>
    <row r="9" spans="1:10">
      <c r="A9" s="287">
        <v>43735</v>
      </c>
      <c r="B9" s="6" t="s">
        <v>109</v>
      </c>
      <c r="C9" s="6" t="s">
        <v>110</v>
      </c>
      <c r="D9" s="289" t="s">
        <v>107</v>
      </c>
      <c r="E9" s="289" t="s">
        <v>107</v>
      </c>
      <c r="F9" s="289" t="s">
        <v>107</v>
      </c>
      <c r="G9" s="294" t="s">
        <v>111</v>
      </c>
      <c r="H9" s="295">
        <v>4000</v>
      </c>
      <c r="I9" s="296"/>
      <c r="J9" s="6"/>
    </row>
    <row r="10" spans="1:10">
      <c r="A10" s="6"/>
      <c r="B10" s="6"/>
      <c r="C10" s="6"/>
      <c r="D10" s="296"/>
      <c r="E10" s="285"/>
      <c r="F10" s="285"/>
      <c r="G10" s="285"/>
      <c r="H10" s="293"/>
      <c r="I10" s="296"/>
      <c r="J10" s="6"/>
    </row>
    <row r="11" spans="1:10">
      <c r="A11" s="287">
        <v>43736</v>
      </c>
      <c r="B11" s="6" t="s">
        <v>112</v>
      </c>
      <c r="C11" s="6" t="s">
        <v>113</v>
      </c>
      <c r="D11" s="289" t="s">
        <v>107</v>
      </c>
      <c r="E11" s="288">
        <v>5000</v>
      </c>
      <c r="F11" s="289" t="s">
        <v>107</v>
      </c>
      <c r="G11" s="289" t="s">
        <v>107</v>
      </c>
      <c r="H11" s="294" t="s">
        <v>114</v>
      </c>
      <c r="I11" s="296"/>
      <c r="J11" s="6"/>
    </row>
    <row r="12" spans="1:10">
      <c r="A12" s="6"/>
      <c r="B12" s="6"/>
      <c r="C12" s="6"/>
      <c r="D12" s="285"/>
      <c r="E12" s="285"/>
      <c r="F12" s="285"/>
      <c r="G12" s="285"/>
      <c r="H12" s="286"/>
      <c r="I12" s="296"/>
      <c r="J12" s="6"/>
    </row>
    <row r="13" spans="1:10">
      <c r="A13" s="6"/>
      <c r="B13" s="6"/>
      <c r="C13" s="6"/>
      <c r="D13" s="285"/>
      <c r="E13" s="285"/>
      <c r="F13" s="285"/>
      <c r="G13" s="285"/>
      <c r="H13" s="286"/>
      <c r="I13" s="296"/>
      <c r="J13" s="6"/>
    </row>
    <row r="14" spans="1:10">
      <c r="A14" s="6"/>
      <c r="B14" s="6"/>
      <c r="C14" s="6"/>
      <c r="D14" s="285"/>
      <c r="E14" s="285"/>
      <c r="F14" s="285"/>
      <c r="G14" s="285"/>
      <c r="H14" s="286"/>
      <c r="I14" s="296"/>
      <c r="J14" s="6"/>
    </row>
    <row r="15" spans="1:10">
      <c r="A15" s="6"/>
      <c r="B15" s="6"/>
      <c r="C15" s="6"/>
      <c r="D15" s="285"/>
      <c r="E15" s="285"/>
      <c r="F15" s="285"/>
      <c r="G15" s="285"/>
      <c r="H15" s="286"/>
      <c r="I15" s="296"/>
      <c r="J15" s="6"/>
    </row>
    <row r="16" spans="1:10">
      <c r="A16" s="6"/>
      <c r="B16" s="6"/>
      <c r="C16" s="6"/>
      <c r="D16" s="285"/>
      <c r="E16" s="285"/>
      <c r="F16" s="285"/>
      <c r="G16" s="285"/>
      <c r="H16" s="286"/>
      <c r="I16" s="296"/>
      <c r="J16" s="6"/>
    </row>
    <row r="17" spans="1:10">
      <c r="A17" s="6"/>
      <c r="B17" s="6"/>
      <c r="C17" s="6"/>
      <c r="D17" s="285"/>
      <c r="E17" s="285"/>
      <c r="F17" s="285"/>
      <c r="G17" s="285"/>
      <c r="H17" s="286"/>
      <c r="I17" s="296"/>
      <c r="J17" s="6"/>
    </row>
    <row r="18" spans="1:10">
      <c r="A18" s="6"/>
      <c r="B18" s="6"/>
      <c r="C18" s="6"/>
      <c r="D18" s="297" t="s">
        <v>115</v>
      </c>
      <c r="E18" s="297" t="s">
        <v>116</v>
      </c>
      <c r="F18" s="297" t="s">
        <v>117</v>
      </c>
      <c r="G18" s="297" t="s">
        <v>118</v>
      </c>
      <c r="H18" s="297" t="s">
        <v>119</v>
      </c>
      <c r="I18" s="297" t="s">
        <v>120</v>
      </c>
      <c r="J18" s="6"/>
    </row>
    <row r="19" spans="1:10">
      <c r="A19" s="7"/>
      <c r="B19" s="7"/>
      <c r="C19" s="298" t="s">
        <v>121</v>
      </c>
      <c r="D19" s="299">
        <f>SUM(D7:D18)</f>
        <v>15000</v>
      </c>
      <c r="E19" s="299">
        <f t="shared" ref="E19:I19" si="0">SUM(E7:E18)</f>
        <v>15000</v>
      </c>
      <c r="F19" s="300">
        <f t="shared" si="0"/>
        <v>0</v>
      </c>
      <c r="G19" s="301" t="s">
        <v>107</v>
      </c>
      <c r="H19" s="301" t="s">
        <v>107</v>
      </c>
      <c r="I19" s="302">
        <f t="shared" si="0"/>
        <v>0</v>
      </c>
      <c r="J19" s="303"/>
    </row>
  </sheetData>
  <mergeCells count="9">
    <mergeCell ref="A1:J1"/>
    <mergeCell ref="A2:J2"/>
    <mergeCell ref="E4:H4"/>
    <mergeCell ref="A4:A5"/>
    <mergeCell ref="B4:B5"/>
    <mergeCell ref="C4:C5"/>
    <mergeCell ref="D4:D5"/>
    <mergeCell ref="I4:I5"/>
    <mergeCell ref="J4:J5"/>
  </mergeCells>
  <printOptions horizontalCentered="1"/>
  <pageMargins left="0.78740157480315" right="0.590551181102362" top="0.78740157480315" bottom="0.78740157480315" header="0" footer="0"/>
  <pageSetup paperSize="9" scale="9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workbookViewId="0">
      <selection activeCell="A5" sqref="A5:D5"/>
    </sheetView>
  </sheetViews>
  <sheetFormatPr defaultColWidth="9" defaultRowHeight="23.25" outlineLevelCol="3"/>
  <cols>
    <col min="1" max="1" width="8.125" style="264" customWidth="1"/>
    <col min="2" max="2" width="28.625" style="264" customWidth="1"/>
    <col min="3" max="3" width="26.875" style="264" customWidth="1"/>
    <col min="4" max="4" width="16" style="264" customWidth="1"/>
    <col min="5" max="5" width="9.375" style="264" customWidth="1"/>
    <col min="6" max="16384" width="9" style="264"/>
  </cols>
  <sheetData>
    <row r="1" spans="1:4">
      <c r="A1" s="265" t="s">
        <v>0</v>
      </c>
      <c r="B1" s="265"/>
      <c r="C1" s="265"/>
      <c r="D1" s="265"/>
    </row>
    <row r="2" spans="1:4">
      <c r="A2" s="266" t="s">
        <v>122</v>
      </c>
      <c r="B2" s="266"/>
      <c r="C2" s="266"/>
      <c r="D2" s="266"/>
    </row>
    <row r="3" spans="1:4">
      <c r="A3" s="265" t="s">
        <v>86</v>
      </c>
      <c r="B3" s="265"/>
      <c r="C3" s="265"/>
      <c r="D3" s="265"/>
    </row>
    <row r="4" spans="1:4">
      <c r="A4" s="265" t="s">
        <v>123</v>
      </c>
      <c r="B4" s="265"/>
      <c r="C4" s="265"/>
      <c r="D4" s="265"/>
    </row>
    <row r="5" spans="1:4">
      <c r="A5" s="265" t="s">
        <v>88</v>
      </c>
      <c r="B5" s="265"/>
      <c r="C5" s="265"/>
      <c r="D5" s="265"/>
    </row>
    <row r="7" spans="1:4">
      <c r="A7" s="267" t="s">
        <v>124</v>
      </c>
      <c r="B7" s="267" t="s">
        <v>125</v>
      </c>
      <c r="C7" s="267" t="s">
        <v>126</v>
      </c>
      <c r="D7" s="267" t="s">
        <v>127</v>
      </c>
    </row>
    <row r="8" spans="1:4">
      <c r="A8" s="268"/>
      <c r="B8" s="268"/>
      <c r="C8" s="268"/>
      <c r="D8" s="268"/>
    </row>
    <row r="9" spans="1:4">
      <c r="A9" s="269">
        <v>1</v>
      </c>
      <c r="B9" s="268" t="s">
        <v>128</v>
      </c>
      <c r="C9" s="268" t="s">
        <v>129</v>
      </c>
      <c r="D9" s="270">
        <v>118840</v>
      </c>
    </row>
    <row r="10" spans="1:4">
      <c r="A10" s="268"/>
      <c r="B10" s="268" t="s">
        <v>130</v>
      </c>
      <c r="C10" s="268"/>
      <c r="D10" s="268"/>
    </row>
    <row r="11" spans="1:4">
      <c r="A11" s="268"/>
      <c r="B11" s="268" t="s">
        <v>131</v>
      </c>
      <c r="C11" s="268"/>
      <c r="D11" s="268"/>
    </row>
    <row r="12" spans="1:4">
      <c r="A12" s="268"/>
      <c r="B12" s="268"/>
      <c r="C12" s="268"/>
      <c r="D12" s="268"/>
    </row>
    <row r="13" spans="1:4">
      <c r="A13" s="269">
        <v>2</v>
      </c>
      <c r="B13" s="268" t="s">
        <v>132</v>
      </c>
      <c r="C13" s="268" t="s">
        <v>133</v>
      </c>
      <c r="D13" s="270">
        <v>164126</v>
      </c>
    </row>
    <row r="14" spans="1:4">
      <c r="A14" s="268"/>
      <c r="B14" s="268" t="s">
        <v>130</v>
      </c>
      <c r="C14" s="268"/>
      <c r="D14" s="268"/>
    </row>
    <row r="15" spans="1:4">
      <c r="A15" s="268"/>
      <c r="B15" s="268" t="s">
        <v>131</v>
      </c>
      <c r="C15" s="268"/>
      <c r="D15" s="268"/>
    </row>
    <row r="16" spans="1:4">
      <c r="A16" s="268"/>
      <c r="B16" s="268"/>
      <c r="C16" s="268"/>
      <c r="D16" s="268"/>
    </row>
    <row r="17" spans="1:4">
      <c r="A17" s="269"/>
      <c r="B17" s="268"/>
      <c r="C17" s="268"/>
      <c r="D17" s="271"/>
    </row>
    <row r="18" spans="1:4">
      <c r="A18" s="268"/>
      <c r="B18" s="268"/>
      <c r="C18" s="268"/>
      <c r="D18" s="268"/>
    </row>
    <row r="19" spans="1:4">
      <c r="A19" s="6"/>
      <c r="B19" s="272"/>
      <c r="C19" s="268"/>
      <c r="D19" s="6"/>
    </row>
    <row r="20" spans="1:4">
      <c r="A20" s="6"/>
      <c r="B20" s="272"/>
      <c r="C20" s="268"/>
      <c r="D20" s="6"/>
    </row>
    <row r="21" ht="20.25" spans="1:4">
      <c r="A21" s="6"/>
      <c r="B21" s="6"/>
      <c r="C21" s="6"/>
      <c r="D21" s="6"/>
    </row>
    <row r="22" ht="20.25" spans="1:4">
      <c r="A22" s="6"/>
      <c r="B22" s="6"/>
      <c r="C22" s="6"/>
      <c r="D22" s="6"/>
    </row>
    <row r="23" ht="24" spans="1:4">
      <c r="A23" s="7"/>
      <c r="B23" s="273" t="s">
        <v>134</v>
      </c>
      <c r="C23" s="7"/>
      <c r="D23" s="274">
        <f>SUM(D9:D22)</f>
        <v>282966</v>
      </c>
    </row>
    <row r="26" ht="20.25" spans="1:4">
      <c r="A26" s="1"/>
      <c r="B26" s="1"/>
      <c r="C26" s="1"/>
      <c r="D26" s="1"/>
    </row>
    <row r="27" ht="20.25" spans="1:4">
      <c r="A27" s="1"/>
      <c r="B27" s="1"/>
      <c r="C27" s="1"/>
      <c r="D27" s="1"/>
    </row>
    <row r="28" ht="20.25" spans="1:4">
      <c r="A28" s="1"/>
      <c r="B28" s="1"/>
      <c r="C28" s="1"/>
      <c r="D28" s="1"/>
    </row>
    <row r="29" ht="20.25" spans="1:4">
      <c r="A29" s="1"/>
      <c r="B29" s="1"/>
      <c r="C29" s="1"/>
      <c r="D29" s="1"/>
    </row>
    <row r="30" ht="20.25" spans="1:4">
      <c r="A30" s="1"/>
      <c r="B30" s="1"/>
      <c r="C30" s="1"/>
      <c r="D30" s="1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78740157480315" right="0.78740157480315" top="0.78740157480315" bottom="0.78740157480315" header="0" footer="0"/>
  <pageSetup paperSize="9" orientation="portrait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A5" sqref="A5:E5"/>
    </sheetView>
  </sheetViews>
  <sheetFormatPr defaultColWidth="9" defaultRowHeight="20.25" outlineLevelCol="5"/>
  <cols>
    <col min="1" max="1" width="10.375" style="1" customWidth="1"/>
    <col min="2" max="2" width="11.5" style="1" customWidth="1"/>
    <col min="3" max="3" width="22.625" style="1" customWidth="1"/>
    <col min="4" max="4" width="18.125" style="1" customWidth="1"/>
    <col min="5" max="5" width="16.5" style="1" customWidth="1"/>
    <col min="6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3" t="s">
        <v>135</v>
      </c>
      <c r="B2" s="3"/>
      <c r="C2" s="3"/>
      <c r="D2" s="3"/>
      <c r="E2" s="3"/>
    </row>
    <row r="3" spans="1:5">
      <c r="A3" s="2" t="s">
        <v>136</v>
      </c>
      <c r="B3" s="251"/>
      <c r="C3" s="251"/>
      <c r="D3" s="251"/>
      <c r="E3" s="251"/>
    </row>
    <row r="4" spans="1:5">
      <c r="A4" s="2" t="s">
        <v>137</v>
      </c>
      <c r="B4" s="251"/>
      <c r="C4" s="251"/>
      <c r="D4" s="251"/>
      <c r="E4" s="251"/>
    </row>
    <row r="5" spans="1:5">
      <c r="A5" s="2" t="s">
        <v>88</v>
      </c>
      <c r="B5" s="251"/>
      <c r="C5" s="251"/>
      <c r="D5" s="251"/>
      <c r="E5" s="251"/>
    </row>
    <row r="6" spans="1:6">
      <c r="A6" s="263"/>
      <c r="B6" s="263"/>
      <c r="C6" s="263"/>
      <c r="D6" s="263"/>
      <c r="E6" s="263"/>
      <c r="F6" s="263"/>
    </row>
    <row r="7" spans="1:6">
      <c r="A7" s="252" t="s">
        <v>138</v>
      </c>
      <c r="B7" s="252" t="s">
        <v>139</v>
      </c>
      <c r="C7" s="252" t="s">
        <v>140</v>
      </c>
      <c r="D7" s="253" t="s">
        <v>141</v>
      </c>
      <c r="E7" s="252" t="s">
        <v>66</v>
      </c>
      <c r="F7" s="263"/>
    </row>
    <row r="8" spans="1:6">
      <c r="A8" s="254" t="s">
        <v>142</v>
      </c>
      <c r="B8" s="254" t="s">
        <v>99</v>
      </c>
      <c r="C8" s="254"/>
      <c r="D8" s="255" t="s">
        <v>143</v>
      </c>
      <c r="E8" s="254"/>
      <c r="F8" s="263"/>
    </row>
    <row r="9" spans="1:6">
      <c r="A9" s="6"/>
      <c r="B9" s="6"/>
      <c r="C9" s="6"/>
      <c r="D9" s="256"/>
      <c r="E9" s="6"/>
      <c r="F9" s="263"/>
    </row>
    <row r="10" spans="1:6">
      <c r="A10" s="5"/>
      <c r="B10" s="6"/>
      <c r="C10" s="6"/>
      <c r="D10" s="257"/>
      <c r="E10" s="257"/>
      <c r="F10" s="263"/>
    </row>
    <row r="11" spans="1:6">
      <c r="A11" s="5"/>
      <c r="B11" s="6"/>
      <c r="C11" s="6"/>
      <c r="D11" s="257"/>
      <c r="E11" s="6"/>
      <c r="F11" s="263"/>
    </row>
    <row r="12" spans="1:6">
      <c r="A12" s="5"/>
      <c r="B12" s="6"/>
      <c r="C12" s="6"/>
      <c r="D12" s="257"/>
      <c r="E12" s="6"/>
      <c r="F12" s="263"/>
    </row>
    <row r="13" spans="1:6">
      <c r="A13" s="5"/>
      <c r="B13" s="6"/>
      <c r="C13" s="6"/>
      <c r="D13" s="257"/>
      <c r="E13" s="6"/>
      <c r="F13" s="263"/>
    </row>
    <row r="14" spans="1:6">
      <c r="A14" s="5"/>
      <c r="B14" s="6"/>
      <c r="C14" s="5" t="s">
        <v>144</v>
      </c>
      <c r="D14" s="257"/>
      <c r="E14" s="6"/>
      <c r="F14" s="263"/>
    </row>
    <row r="15" spans="1:6">
      <c r="A15" s="6"/>
      <c r="B15" s="6"/>
      <c r="C15" s="6"/>
      <c r="D15" s="6"/>
      <c r="E15" s="6"/>
      <c r="F15" s="263"/>
    </row>
    <row r="16" spans="1:6">
      <c r="A16" s="6"/>
      <c r="B16" s="6"/>
      <c r="C16" s="6"/>
      <c r="D16" s="6"/>
      <c r="E16" s="6"/>
      <c r="F16" s="263"/>
    </row>
    <row r="17" spans="1:6">
      <c r="A17" s="6"/>
      <c r="B17" s="6"/>
      <c r="C17" s="6"/>
      <c r="D17" s="6"/>
      <c r="E17" s="6"/>
      <c r="F17" s="263"/>
    </row>
    <row r="18" spans="1:6">
      <c r="A18" s="6"/>
      <c r="B18" s="6"/>
      <c r="C18" s="6"/>
      <c r="D18" s="6"/>
      <c r="E18" s="6"/>
      <c r="F18" s="263"/>
    </row>
    <row r="19" spans="1:6">
      <c r="A19" s="6"/>
      <c r="B19" s="6"/>
      <c r="C19" s="6"/>
      <c r="D19" s="6"/>
      <c r="E19" s="6"/>
      <c r="F19" s="263"/>
    </row>
    <row r="20" spans="1:6">
      <c r="A20" s="6"/>
      <c r="B20" s="6"/>
      <c r="C20" s="6"/>
      <c r="D20" s="6"/>
      <c r="E20" s="6" t="s">
        <v>145</v>
      </c>
      <c r="F20" s="263"/>
    </row>
    <row r="21" spans="1:6">
      <c r="A21" s="6"/>
      <c r="B21" s="6"/>
      <c r="C21" s="6"/>
      <c r="D21" s="6"/>
      <c r="E21" s="6"/>
      <c r="F21" s="263"/>
    </row>
    <row r="22" spans="1:6">
      <c r="A22" s="7"/>
      <c r="B22" s="7"/>
      <c r="C22" s="7"/>
      <c r="D22" s="258"/>
      <c r="E22" s="7"/>
      <c r="F22" s="263"/>
    </row>
    <row r="23" ht="21" spans="1:6">
      <c r="A23" s="259"/>
      <c r="B23" s="9" t="s">
        <v>146</v>
      </c>
      <c r="C23" s="260"/>
      <c r="D23" s="261"/>
      <c r="E23" s="262"/>
      <c r="F23" s="263"/>
    </row>
  </sheetData>
  <mergeCells count="7">
    <mergeCell ref="A1:E1"/>
    <mergeCell ref="A2:E2"/>
    <mergeCell ref="A3:E3"/>
    <mergeCell ref="A4:E4"/>
    <mergeCell ref="A5:E5"/>
    <mergeCell ref="C7:C8"/>
    <mergeCell ref="E7:E8"/>
  </mergeCells>
  <printOptions horizontalCentered="1"/>
  <pageMargins left="0.78740157480315" right="0.78740157480315" top="1.18110236220472" bottom="0.78740157480315" header="0" footer="0"/>
  <pageSetup paperSize="9" orientation="portrait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5" sqref="A5:E5"/>
    </sheetView>
  </sheetViews>
  <sheetFormatPr defaultColWidth="9" defaultRowHeight="20.25" outlineLevelCol="4"/>
  <cols>
    <col min="1" max="1" width="10.375" style="1" customWidth="1"/>
    <col min="2" max="2" width="11.5" style="1" customWidth="1"/>
    <col min="3" max="3" width="22.625" style="1" customWidth="1"/>
    <col min="4" max="4" width="18.125" style="1" customWidth="1"/>
    <col min="5" max="5" width="16.5" style="1" customWidth="1"/>
    <col min="6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3" t="s">
        <v>135</v>
      </c>
      <c r="B2" s="3"/>
      <c r="C2" s="3"/>
      <c r="D2" s="3"/>
      <c r="E2" s="3"/>
    </row>
    <row r="3" spans="1:5">
      <c r="A3" s="2" t="s">
        <v>147</v>
      </c>
      <c r="B3" s="251"/>
      <c r="C3" s="251"/>
      <c r="D3" s="251"/>
      <c r="E3" s="251"/>
    </row>
    <row r="4" spans="1:5">
      <c r="A4" s="2" t="s">
        <v>137</v>
      </c>
      <c r="B4" s="251"/>
      <c r="C4" s="251"/>
      <c r="D4" s="251"/>
      <c r="E4" s="251"/>
    </row>
    <row r="5" spans="1:5">
      <c r="A5" s="2" t="s">
        <v>88</v>
      </c>
      <c r="B5" s="251"/>
      <c r="C5" s="251"/>
      <c r="D5" s="251"/>
      <c r="E5" s="251"/>
    </row>
    <row r="7" spans="1:5">
      <c r="A7" s="252" t="s">
        <v>138</v>
      </c>
      <c r="B7" s="252" t="s">
        <v>139</v>
      </c>
      <c r="C7" s="252" t="s">
        <v>140</v>
      </c>
      <c r="D7" s="253" t="s">
        <v>141</v>
      </c>
      <c r="E7" s="252" t="s">
        <v>66</v>
      </c>
    </row>
    <row r="8" spans="1:5">
      <c r="A8" s="254" t="s">
        <v>142</v>
      </c>
      <c r="B8" s="254" t="s">
        <v>99</v>
      </c>
      <c r="C8" s="254"/>
      <c r="D8" s="255" t="s">
        <v>143</v>
      </c>
      <c r="E8" s="254"/>
    </row>
    <row r="9" spans="1:5">
      <c r="A9" s="6"/>
      <c r="B9" s="6"/>
      <c r="C9" s="6"/>
      <c r="D9" s="256"/>
      <c r="E9" s="6"/>
    </row>
    <row r="10" spans="1:5">
      <c r="A10" s="5"/>
      <c r="B10" s="6"/>
      <c r="C10" s="6"/>
      <c r="D10" s="257"/>
      <c r="E10" s="257"/>
    </row>
    <row r="11" spans="1:5">
      <c r="A11" s="5"/>
      <c r="B11" s="6"/>
      <c r="C11" s="6"/>
      <c r="D11" s="257"/>
      <c r="E11" s="6"/>
    </row>
    <row r="12" spans="1:5">
      <c r="A12" s="5"/>
      <c r="B12" s="6"/>
      <c r="C12" s="6"/>
      <c r="D12" s="257"/>
      <c r="E12" s="6"/>
    </row>
    <row r="13" spans="1:5">
      <c r="A13" s="5"/>
      <c r="B13" s="6"/>
      <c r="C13" s="6"/>
      <c r="D13" s="257"/>
      <c r="E13" s="6"/>
    </row>
    <row r="14" spans="1:5">
      <c r="A14" s="5"/>
      <c r="B14" s="6"/>
      <c r="C14" s="5" t="s">
        <v>148</v>
      </c>
      <c r="D14" s="257"/>
      <c r="E14" s="6"/>
    </row>
    <row r="15" spans="1:5">
      <c r="A15" s="6"/>
      <c r="B15" s="6"/>
      <c r="C15" s="6"/>
      <c r="D15" s="6"/>
      <c r="E15" s="6"/>
    </row>
    <row r="16" spans="1:5">
      <c r="A16" s="6"/>
      <c r="B16" s="6"/>
      <c r="C16" s="6"/>
      <c r="D16" s="6"/>
      <c r="E16" s="6"/>
    </row>
    <row r="17" spans="1:5">
      <c r="A17" s="6"/>
      <c r="B17" s="6"/>
      <c r="C17" s="6"/>
      <c r="D17" s="6"/>
      <c r="E17" s="6"/>
    </row>
    <row r="18" spans="1:5">
      <c r="A18" s="6"/>
      <c r="B18" s="6"/>
      <c r="C18" s="6"/>
      <c r="D18" s="6"/>
      <c r="E18" s="6"/>
    </row>
    <row r="19" spans="1:5">
      <c r="A19" s="6"/>
      <c r="B19" s="6"/>
      <c r="C19" s="6"/>
      <c r="D19" s="6"/>
      <c r="E19" s="6"/>
    </row>
    <row r="20" spans="1:5">
      <c r="A20" s="6"/>
      <c r="B20" s="6"/>
      <c r="C20" s="6"/>
      <c r="D20" s="6"/>
      <c r="E20" s="6" t="s">
        <v>145</v>
      </c>
    </row>
    <row r="21" spans="1:5">
      <c r="A21" s="6"/>
      <c r="B21" s="6"/>
      <c r="C21" s="6"/>
      <c r="D21" s="6"/>
      <c r="E21" s="6"/>
    </row>
    <row r="22" spans="1:5">
      <c r="A22" s="7"/>
      <c r="B22" s="7"/>
      <c r="C22" s="7"/>
      <c r="D22" s="258"/>
      <c r="E22" s="7"/>
    </row>
    <row r="23" ht="21" spans="1:5">
      <c r="A23" s="259"/>
      <c r="B23" s="9" t="s">
        <v>146</v>
      </c>
      <c r="C23" s="260"/>
      <c r="D23" s="261">
        <f>SUM(D10:D22)</f>
        <v>0</v>
      </c>
      <c r="E23" s="262"/>
    </row>
  </sheetData>
  <mergeCells count="7">
    <mergeCell ref="A1:E1"/>
    <mergeCell ref="A2:E2"/>
    <mergeCell ref="A3:E3"/>
    <mergeCell ref="A4:E4"/>
    <mergeCell ref="A5:E5"/>
    <mergeCell ref="C7:C8"/>
    <mergeCell ref="E7:E8"/>
  </mergeCells>
  <printOptions horizontalCentered="1"/>
  <pageMargins left="0.78740157480315" right="0.78740157480315" top="1.18110236220472" bottom="0.78740157480315" header="0" footer="0"/>
  <pageSetup paperSize="9" orientation="portrait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workbookViewId="0">
      <selection activeCell="A5" sqref="A5:F5"/>
    </sheetView>
  </sheetViews>
  <sheetFormatPr defaultColWidth="9" defaultRowHeight="20.25" outlineLevelCol="7"/>
  <cols>
    <col min="1" max="1" width="9" style="207"/>
    <col min="2" max="2" width="17.25" style="207" customWidth="1"/>
    <col min="3" max="3" width="14.75" style="207" customWidth="1"/>
    <col min="4" max="4" width="13.75" style="207" customWidth="1"/>
    <col min="5" max="5" width="14.5" style="207" customWidth="1"/>
    <col min="6" max="6" width="10.125" style="207" customWidth="1"/>
    <col min="7" max="16384" width="9" style="207"/>
  </cols>
  <sheetData>
    <row r="1" spans="1:6">
      <c r="A1" s="209" t="s">
        <v>0</v>
      </c>
      <c r="B1" s="209"/>
      <c r="C1" s="209"/>
      <c r="D1" s="209"/>
      <c r="E1" s="209"/>
      <c r="F1" s="209"/>
    </row>
    <row r="2" spans="1:8">
      <c r="A2" s="236" t="s">
        <v>149</v>
      </c>
      <c r="B2" s="236"/>
      <c r="C2" s="236"/>
      <c r="D2" s="236"/>
      <c r="E2" s="236"/>
      <c r="F2" s="236"/>
      <c r="H2" s="210"/>
    </row>
    <row r="3" spans="1:8">
      <c r="A3" s="209" t="s">
        <v>150</v>
      </c>
      <c r="B3" s="209"/>
      <c r="C3" s="209"/>
      <c r="D3" s="209"/>
      <c r="E3" s="209"/>
      <c r="F3" s="209"/>
      <c r="G3" s="237"/>
      <c r="H3" s="237"/>
    </row>
    <row r="4" spans="1:8">
      <c r="A4" s="209" t="s">
        <v>151</v>
      </c>
      <c r="B4" s="209"/>
      <c r="C4" s="209"/>
      <c r="D4" s="209"/>
      <c r="E4" s="209"/>
      <c r="F4" s="209"/>
      <c r="G4" s="237"/>
      <c r="H4" s="237"/>
    </row>
    <row r="5" spans="1:8">
      <c r="A5" s="209" t="s">
        <v>88</v>
      </c>
      <c r="B5" s="209"/>
      <c r="C5" s="209"/>
      <c r="D5" s="209"/>
      <c r="E5" s="209"/>
      <c r="F5" s="209"/>
      <c r="G5" s="237"/>
      <c r="H5" s="237"/>
    </row>
    <row r="7" spans="1:6">
      <c r="A7" s="238" t="s">
        <v>152</v>
      </c>
      <c r="B7" s="239" t="s">
        <v>153</v>
      </c>
      <c r="C7" s="239" t="s">
        <v>154</v>
      </c>
      <c r="D7" s="239" t="s">
        <v>155</v>
      </c>
      <c r="E7" s="239" t="s">
        <v>156</v>
      </c>
      <c r="F7" s="240" t="s">
        <v>66</v>
      </c>
    </row>
    <row r="8" spans="1:6">
      <c r="A8" s="241" t="s">
        <v>157</v>
      </c>
      <c r="B8" s="242"/>
      <c r="C8" s="242"/>
      <c r="D8" s="242"/>
      <c r="E8" s="242"/>
      <c r="F8" s="243"/>
    </row>
    <row r="9" spans="1:6">
      <c r="A9" s="215"/>
      <c r="B9" s="244"/>
      <c r="C9" s="244"/>
      <c r="D9" s="244"/>
      <c r="E9" s="244"/>
      <c r="F9" s="219"/>
    </row>
    <row r="10" spans="1:6">
      <c r="A10" s="220"/>
      <c r="B10" s="225"/>
      <c r="C10" s="225"/>
      <c r="D10" s="225"/>
      <c r="E10" s="225"/>
      <c r="F10" s="224"/>
    </row>
    <row r="11" spans="1:6">
      <c r="A11" s="220"/>
      <c r="B11" s="225"/>
      <c r="C11" s="225"/>
      <c r="D11" s="225"/>
      <c r="E11" s="225"/>
      <c r="F11" s="224"/>
    </row>
    <row r="12" spans="1:6">
      <c r="A12" s="220"/>
      <c r="B12" s="225"/>
      <c r="C12" s="225"/>
      <c r="D12" s="221" t="s">
        <v>158</v>
      </c>
      <c r="E12" s="225"/>
      <c r="F12" s="224"/>
    </row>
    <row r="13" spans="1:6">
      <c r="A13" s="220"/>
      <c r="B13" s="225"/>
      <c r="C13" s="225"/>
      <c r="D13" s="225"/>
      <c r="E13" s="225"/>
      <c r="F13" s="224"/>
    </row>
    <row r="14" spans="1:6">
      <c r="A14" s="220"/>
      <c r="B14" s="225"/>
      <c r="C14" s="225"/>
      <c r="D14" s="225"/>
      <c r="E14" s="225"/>
      <c r="F14" s="224"/>
    </row>
    <row r="15" spans="1:6">
      <c r="A15" s="220"/>
      <c r="B15" s="225"/>
      <c r="C15" s="225"/>
      <c r="D15" s="225"/>
      <c r="E15" s="225"/>
      <c r="F15" s="224"/>
    </row>
    <row r="16" spans="1:6">
      <c r="A16" s="220"/>
      <c r="B16" s="225"/>
      <c r="C16" s="225"/>
      <c r="D16" s="225"/>
      <c r="E16" s="225"/>
      <c r="F16" s="224"/>
    </row>
    <row r="17" spans="1:6">
      <c r="A17" s="220"/>
      <c r="B17" s="225"/>
      <c r="C17" s="225"/>
      <c r="D17" s="225"/>
      <c r="E17" s="225"/>
      <c r="F17" s="224"/>
    </row>
    <row r="18" spans="1:6">
      <c r="A18" s="220"/>
      <c r="B18" s="225"/>
      <c r="C18" s="225"/>
      <c r="D18" s="225"/>
      <c r="E18" s="225"/>
      <c r="F18" s="224"/>
    </row>
    <row r="19" spans="1:6">
      <c r="A19" s="220"/>
      <c r="B19" s="225"/>
      <c r="C19" s="225"/>
      <c r="D19" s="225"/>
      <c r="E19" s="225"/>
      <c r="F19" s="224"/>
    </row>
    <row r="20" spans="1:6">
      <c r="A20" s="220"/>
      <c r="B20" s="225"/>
      <c r="C20" s="225"/>
      <c r="D20" s="225"/>
      <c r="E20" s="225"/>
      <c r="F20" s="224"/>
    </row>
    <row r="21" spans="1:6">
      <c r="A21" s="227"/>
      <c r="B21" s="245"/>
      <c r="C21" s="245"/>
      <c r="D21" s="245"/>
      <c r="E21" s="245"/>
      <c r="F21" s="231"/>
    </row>
    <row r="22" ht="21" spans="1:6">
      <c r="A22" s="246" t="s">
        <v>159</v>
      </c>
      <c r="B22" s="247"/>
      <c r="C22" s="247"/>
      <c r="D22" s="248"/>
      <c r="E22" s="249"/>
      <c r="F22" s="250"/>
    </row>
  </sheetData>
  <mergeCells count="6">
    <mergeCell ref="A1:F1"/>
    <mergeCell ref="A2:F2"/>
    <mergeCell ref="A3:F3"/>
    <mergeCell ref="A4:F4"/>
    <mergeCell ref="A5:F5"/>
    <mergeCell ref="A22:D22"/>
  </mergeCells>
  <printOptions horizontalCentered="1"/>
  <pageMargins left="0.78740157480315" right="0.78740157480315" top="0.78740157480315" bottom="0.78740157480315" header="0.31496062992126" footer="0.31496062992126"/>
  <pageSetup paperSize="9" orientation="portrait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5" sqref="A5:E5"/>
    </sheetView>
  </sheetViews>
  <sheetFormatPr defaultColWidth="9" defaultRowHeight="20.25" outlineLevelCol="4"/>
  <cols>
    <col min="1" max="1" width="28.5" style="207" customWidth="1"/>
    <col min="2" max="2" width="12.5" style="207" customWidth="1"/>
    <col min="3" max="3" width="12.375" style="208" customWidth="1"/>
    <col min="4" max="4" width="13.875" style="207" customWidth="1"/>
    <col min="5" max="5" width="11.75" style="207" customWidth="1"/>
    <col min="6" max="16384" width="9" style="207"/>
  </cols>
  <sheetData>
    <row r="1" spans="1:5">
      <c r="A1" s="209" t="s">
        <v>0</v>
      </c>
      <c r="B1" s="209"/>
      <c r="C1" s="209"/>
      <c r="D1" s="209"/>
      <c r="E1" s="209"/>
    </row>
    <row r="2" spans="5:5">
      <c r="E2" s="210" t="s">
        <v>160</v>
      </c>
    </row>
    <row r="3" spans="1:5">
      <c r="A3" s="209" t="s">
        <v>61</v>
      </c>
      <c r="B3" s="209"/>
      <c r="C3" s="209"/>
      <c r="D3" s="209"/>
      <c r="E3" s="209"/>
    </row>
    <row r="4" spans="1:5">
      <c r="A4" s="209" t="s">
        <v>161</v>
      </c>
      <c r="B4" s="209"/>
      <c r="C4" s="209"/>
      <c r="D4" s="209"/>
      <c r="E4" s="209"/>
    </row>
    <row r="5" spans="1:5">
      <c r="A5" s="209" t="s">
        <v>88</v>
      </c>
      <c r="B5" s="209"/>
      <c r="C5" s="209"/>
      <c r="D5" s="209"/>
      <c r="E5" s="209"/>
    </row>
    <row r="7" ht="36.75" customHeight="1" spans="1:5">
      <c r="A7" s="211" t="s">
        <v>64</v>
      </c>
      <c r="B7" s="212" t="s">
        <v>154</v>
      </c>
      <c r="C7" s="213" t="s">
        <v>155</v>
      </c>
      <c r="D7" s="212" t="s">
        <v>156</v>
      </c>
      <c r="E7" s="214" t="s">
        <v>66</v>
      </c>
    </row>
    <row r="8" spans="1:5">
      <c r="A8" s="215" t="s">
        <v>162</v>
      </c>
      <c r="B8" s="216" t="s">
        <v>163</v>
      </c>
      <c r="C8" s="217">
        <v>120</v>
      </c>
      <c r="D8" s="218">
        <v>600</v>
      </c>
      <c r="E8" s="219"/>
    </row>
    <row r="9" spans="1:5">
      <c r="A9" s="220" t="s">
        <v>164</v>
      </c>
      <c r="B9" s="221" t="s">
        <v>165</v>
      </c>
      <c r="C9" s="222">
        <v>4</v>
      </c>
      <c r="D9" s="223">
        <v>48</v>
      </c>
      <c r="E9" s="224"/>
    </row>
    <row r="10" spans="1:5">
      <c r="A10" s="220" t="s">
        <v>166</v>
      </c>
      <c r="B10" s="221" t="s">
        <v>167</v>
      </c>
      <c r="C10" s="222">
        <v>12</v>
      </c>
      <c r="D10" s="223">
        <v>144</v>
      </c>
      <c r="E10" s="224"/>
    </row>
    <row r="11" spans="1:5">
      <c r="A11" s="220" t="s">
        <v>168</v>
      </c>
      <c r="B11" s="221" t="s">
        <v>169</v>
      </c>
      <c r="C11" s="222">
        <v>45</v>
      </c>
      <c r="D11" s="223">
        <v>135</v>
      </c>
      <c r="E11" s="224"/>
    </row>
    <row r="12" spans="1:5">
      <c r="A12" s="220"/>
      <c r="B12" s="221"/>
      <c r="C12" s="222"/>
      <c r="D12" s="223"/>
      <c r="E12" s="224"/>
    </row>
    <row r="13" spans="1:5">
      <c r="A13" s="220"/>
      <c r="B13" s="221"/>
      <c r="C13" s="222"/>
      <c r="D13" s="225"/>
      <c r="E13" s="224"/>
    </row>
    <row r="14" spans="1:5">
      <c r="A14" s="220"/>
      <c r="B14" s="225"/>
      <c r="C14" s="222"/>
      <c r="D14" s="225"/>
      <c r="E14" s="224"/>
    </row>
    <row r="15" spans="1:5">
      <c r="A15" s="220"/>
      <c r="B15" s="225"/>
      <c r="C15" s="222"/>
      <c r="D15" s="225"/>
      <c r="E15" s="224"/>
    </row>
    <row r="16" spans="1:5">
      <c r="A16" s="220"/>
      <c r="B16" s="225"/>
      <c r="C16" s="222"/>
      <c r="D16" s="225"/>
      <c r="E16" s="224"/>
    </row>
    <row r="17" spans="1:5">
      <c r="A17" s="220"/>
      <c r="B17" s="225"/>
      <c r="C17" s="222"/>
      <c r="D17" s="225"/>
      <c r="E17" s="224"/>
    </row>
    <row r="18" spans="1:5">
      <c r="A18" s="220"/>
      <c r="B18" s="225"/>
      <c r="C18" s="222"/>
      <c r="D18" s="225"/>
      <c r="E18" s="224"/>
    </row>
    <row r="19" spans="1:5">
      <c r="A19" s="220" t="s">
        <v>170</v>
      </c>
      <c r="B19" s="221" t="s">
        <v>171</v>
      </c>
      <c r="C19" s="222">
        <v>10</v>
      </c>
      <c r="D19" s="226">
        <v>30</v>
      </c>
      <c r="E19" s="224"/>
    </row>
    <row r="20" spans="1:5">
      <c r="A20" s="227" t="s">
        <v>172</v>
      </c>
      <c r="B20" s="228" t="s">
        <v>173</v>
      </c>
      <c r="C20" s="229">
        <v>10</v>
      </c>
      <c r="D20" s="230">
        <v>80</v>
      </c>
      <c r="E20" s="231"/>
    </row>
    <row r="21" ht="21" spans="1:5">
      <c r="A21" s="232" t="s">
        <v>159</v>
      </c>
      <c r="B21" s="233"/>
      <c r="C21" s="234"/>
      <c r="D21" s="235">
        <v>229250.49</v>
      </c>
      <c r="E21" s="231"/>
    </row>
  </sheetData>
  <mergeCells count="5">
    <mergeCell ref="A1:E1"/>
    <mergeCell ref="A3:E3"/>
    <mergeCell ref="A4:E4"/>
    <mergeCell ref="A5:E5"/>
    <mergeCell ref="A21:C21"/>
  </mergeCells>
  <printOptions horizontalCentered="1"/>
  <pageMargins left="0.78740157480315" right="0.78740157480315" top="0.78740157480315" bottom="0.78740157480315" header="0" footer="0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3.งบทดลอง</vt:lpstr>
      <vt:lpstr>เงินสดคงเหลือ</vt:lpstr>
      <vt:lpstr>แนบ 1</vt:lpstr>
      <vt:lpstr>ทะเบียนคุมเงิน</vt:lpstr>
      <vt:lpstr>แนบ2</vt:lpstr>
      <vt:lpstr>แนบ3</vt:lpstr>
      <vt:lpstr>แนบ3 (เงินนอก)</vt:lpstr>
      <vt:lpstr>แนบ 4</vt:lpstr>
      <vt:lpstr>แนบ 5</vt:lpstr>
      <vt:lpstr>แนบ 6</vt:lpstr>
      <vt:lpstr>แนบ 6 (ไม่ปรากฏ)</vt:lpstr>
      <vt:lpstr>แนบ 7</vt:lpstr>
      <vt:lpstr>แนบ 7ไม่ปรากฏในรายงาน</vt:lpstr>
      <vt:lpstr>แนบ 7 ต่ำกว่าเกณฑ์</vt:lpstr>
      <vt:lpstr>แนบ8</vt:lpstr>
      <vt:lpstr>แนบ8 (ภานนอก)</vt:lpstr>
      <vt:lpstr>แนบ9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DOA-PC</cp:lastModifiedBy>
  <dcterms:created xsi:type="dcterms:W3CDTF">2019-12-16T07:16:00Z</dcterms:created>
  <cp:lastPrinted>2020-07-21T04:06:00Z</cp:lastPrinted>
  <dcterms:modified xsi:type="dcterms:W3CDTF">2023-08-15T08:32:20Z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0F3204BAE07F4300A04AF5DEB35FF393</vt:lpwstr>
  </property>
  <property fmtid="{D5CDD505-2E9C-101B-9397-08002B2CF9AE}" pid="3" name="KSOProductBuildVer">
    <vt:lpwstr>1054-11.2.0.11516</vt:lpwstr>
  </property>
</Properties>
</file>